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workbookProtection workbookPassword="C194" lockStructure="1"/>
  <bookViews>
    <workbookView xWindow="0" yWindow="105" windowWidth="19035" windowHeight="9465" tabRatio="959"/>
  </bookViews>
  <sheets>
    <sheet name="menu" sheetId="1" r:id="rId1"/>
    <sheet name="LOUNGE" sheetId="18" r:id="rId2"/>
    <sheet name="DINING" sheetId="41" r:id="rId3"/>
    <sheet name="KITCHEN" sheetId="42" r:id="rId4"/>
    <sheet name="FAMILY" sheetId="43" r:id="rId5"/>
    <sheet name="GAR and OUTSIDE" sheetId="45" r:id="rId6"/>
    <sheet name="OFFICE" sheetId="62" r:id="rId7"/>
    <sheet name="BED 1" sheetId="49" r:id="rId8"/>
    <sheet name="BED 2" sheetId="63" r:id="rId9"/>
    <sheet name="BED 3" sheetId="64" r:id="rId10"/>
    <sheet name="BED 4" sheetId="65" r:id="rId11"/>
    <sheet name="NURSERY" sheetId="55" r:id="rId12"/>
    <sheet name="MORE" sheetId="66" r:id="rId13"/>
    <sheet name="REMARKS" sheetId="61" r:id="rId14"/>
    <sheet name="YOUR DETAILS" sheetId="59" r:id="rId15"/>
    <sheet name="Data" sheetId="60" state="hidden" r:id="rId16"/>
  </sheets>
  <calcPr calcId="144525"/>
</workbook>
</file>

<file path=xl/calcChain.xml><?xml version="1.0" encoding="utf-8"?>
<calcChain xmlns="http://schemas.openxmlformats.org/spreadsheetml/2006/main">
  <c r="D36" i="43" l="1"/>
  <c r="D35" i="43"/>
  <c r="D34" i="43"/>
  <c r="D36" i="65"/>
  <c r="D35" i="65"/>
  <c r="D34" i="65"/>
  <c r="D33" i="65"/>
  <c r="D32" i="65"/>
  <c r="D31" i="65"/>
  <c r="D30" i="65"/>
  <c r="D29" i="65"/>
  <c r="D28" i="65"/>
  <c r="D27" i="65"/>
  <c r="D26" i="65"/>
  <c r="D25" i="65"/>
  <c r="D24" i="65"/>
  <c r="D23" i="65"/>
  <c r="D22" i="65"/>
  <c r="D21" i="65"/>
  <c r="D20" i="65"/>
  <c r="D19" i="65"/>
  <c r="D18" i="65"/>
  <c r="D17" i="65"/>
  <c r="D16" i="65"/>
  <c r="D15" i="65"/>
  <c r="D14" i="65"/>
  <c r="D13" i="65"/>
  <c r="B3" i="65" s="1"/>
  <c r="D12" i="65"/>
  <c r="D11" i="65"/>
  <c r="D10" i="65"/>
  <c r="D9" i="65"/>
  <c r="D8" i="65"/>
  <c r="D7" i="65"/>
  <c r="D36" i="64"/>
  <c r="D35" i="64"/>
  <c r="D34" i="64"/>
  <c r="D33" i="64"/>
  <c r="D32" i="64"/>
  <c r="D31" i="64"/>
  <c r="D30" i="64"/>
  <c r="D29" i="64"/>
  <c r="D28" i="64"/>
  <c r="D27" i="64"/>
  <c r="D26" i="64"/>
  <c r="D25" i="64"/>
  <c r="D24" i="64"/>
  <c r="D23" i="64"/>
  <c r="D22" i="64"/>
  <c r="D21" i="64"/>
  <c r="D20" i="64"/>
  <c r="D19" i="64"/>
  <c r="D18" i="64"/>
  <c r="D17" i="64"/>
  <c r="D16" i="64"/>
  <c r="D15" i="64"/>
  <c r="D14" i="64"/>
  <c r="D13" i="64"/>
  <c r="B3" i="64" s="1"/>
  <c r="D12" i="64"/>
  <c r="D11" i="64"/>
  <c r="D10" i="64"/>
  <c r="D9" i="64"/>
  <c r="D8" i="64"/>
  <c r="D7" i="64"/>
  <c r="D36" i="63"/>
  <c r="D35" i="63"/>
  <c r="D34" i="63"/>
  <c r="D33" i="63"/>
  <c r="D32" i="63"/>
  <c r="D31" i="63"/>
  <c r="D30" i="63"/>
  <c r="D29" i="63"/>
  <c r="D28" i="63"/>
  <c r="D27" i="63"/>
  <c r="D26" i="63"/>
  <c r="D25" i="63"/>
  <c r="D24" i="63"/>
  <c r="D23" i="63"/>
  <c r="D22" i="63"/>
  <c r="D21" i="63"/>
  <c r="D20" i="63"/>
  <c r="D19" i="63"/>
  <c r="D18" i="63"/>
  <c r="D17" i="63"/>
  <c r="D16" i="63"/>
  <c r="D15" i="63"/>
  <c r="D14" i="63"/>
  <c r="D13" i="63"/>
  <c r="B3" i="63" s="1"/>
  <c r="D12" i="63"/>
  <c r="D11" i="63"/>
  <c r="D10" i="63"/>
  <c r="D9" i="63"/>
  <c r="D8" i="63"/>
  <c r="D7" i="63"/>
  <c r="B3" i="45"/>
  <c r="B3" i="42"/>
  <c r="D33" i="62"/>
  <c r="D31" i="62"/>
  <c r="D34" i="62"/>
  <c r="D32" i="62"/>
  <c r="D30" i="62"/>
  <c r="D29" i="62"/>
  <c r="D28" i="62"/>
  <c r="D27" i="62"/>
  <c r="D26" i="62"/>
  <c r="D25" i="62"/>
  <c r="D24" i="62"/>
  <c r="D20" i="62"/>
  <c r="D19" i="62"/>
  <c r="D18" i="62"/>
  <c r="D17" i="62"/>
  <c r="D16" i="62"/>
  <c r="D15" i="62"/>
  <c r="D14" i="62"/>
  <c r="D13" i="62"/>
  <c r="D12" i="62"/>
  <c r="D11" i="62"/>
  <c r="D10" i="62"/>
  <c r="D9" i="62"/>
  <c r="D8" i="62"/>
  <c r="D7" i="62"/>
  <c r="D23" i="62" l="1"/>
  <c r="D22" i="62"/>
  <c r="D21" i="62"/>
  <c r="B3" i="62" s="1"/>
  <c r="D16" i="55"/>
  <c r="D15" i="55"/>
  <c r="D14" i="55"/>
  <c r="D13" i="55"/>
  <c r="D12" i="55"/>
  <c r="D11" i="55"/>
  <c r="D10" i="55"/>
  <c r="D9" i="55"/>
  <c r="D8" i="55"/>
  <c r="D7" i="55"/>
  <c r="D36" i="49"/>
  <c r="D35" i="49"/>
  <c r="D34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7" i="49"/>
  <c r="D16" i="49"/>
  <c r="D15" i="49"/>
  <c r="D14" i="49"/>
  <c r="D13" i="49"/>
  <c r="D12" i="49"/>
  <c r="D11" i="49"/>
  <c r="D10" i="49"/>
  <c r="D9" i="49"/>
  <c r="D8" i="49"/>
  <c r="D7" i="49"/>
  <c r="B3" i="49" s="1"/>
  <c r="D38" i="45"/>
  <c r="D37" i="45"/>
  <c r="D36" i="45"/>
  <c r="D35" i="45"/>
  <c r="D34" i="45"/>
  <c r="D33" i="45"/>
  <c r="D32" i="45"/>
  <c r="D31" i="45"/>
  <c r="D30" i="45"/>
  <c r="D29" i="45"/>
  <c r="D28" i="45"/>
  <c r="D27" i="45"/>
  <c r="D26" i="45"/>
  <c r="D25" i="45"/>
  <c r="D24" i="45"/>
  <c r="D23" i="45"/>
  <c r="D22" i="45"/>
  <c r="D21" i="45"/>
  <c r="D20" i="45"/>
  <c r="D19" i="45"/>
  <c r="D18" i="45"/>
  <c r="D17" i="45"/>
  <c r="D16" i="45"/>
  <c r="D15" i="45"/>
  <c r="D14" i="45"/>
  <c r="D13" i="45"/>
  <c r="D12" i="45"/>
  <c r="D11" i="45"/>
  <c r="D10" i="45"/>
  <c r="D9" i="45"/>
  <c r="D8" i="45"/>
  <c r="D7" i="45"/>
  <c r="D33" i="43"/>
  <c r="D32" i="43"/>
  <c r="D31" i="43"/>
  <c r="D30" i="43"/>
  <c r="D29" i="43"/>
  <c r="D28" i="43"/>
  <c r="D27" i="43"/>
  <c r="D26" i="43"/>
  <c r="D25" i="43"/>
  <c r="D24" i="43"/>
  <c r="D23" i="43"/>
  <c r="D22" i="43"/>
  <c r="D21" i="43"/>
  <c r="D20" i="43"/>
  <c r="D19" i="43"/>
  <c r="D18" i="43"/>
  <c r="D17" i="43"/>
  <c r="D16" i="43"/>
  <c r="D15" i="43"/>
  <c r="D14" i="43"/>
  <c r="D13" i="43"/>
  <c r="D12" i="43"/>
  <c r="D11" i="43"/>
  <c r="D10" i="43"/>
  <c r="D9" i="43"/>
  <c r="D8" i="43"/>
  <c r="D7" i="43"/>
  <c r="D17" i="42"/>
  <c r="D16" i="42"/>
  <c r="D15" i="42"/>
  <c r="D14" i="42"/>
  <c r="D13" i="42"/>
  <c r="D12" i="42"/>
  <c r="D11" i="42"/>
  <c r="D10" i="42"/>
  <c r="D9" i="42"/>
  <c r="D8" i="42"/>
  <c r="D7" i="42"/>
  <c r="B3" i="43" l="1"/>
  <c r="B3" i="55"/>
</calcChain>
</file>

<file path=xl/sharedStrings.xml><?xml version="1.0" encoding="utf-8"?>
<sst xmlns="http://schemas.openxmlformats.org/spreadsheetml/2006/main" count="490" uniqueCount="290">
  <si>
    <t xml:space="preserve">Item </t>
  </si>
  <si>
    <t>Quantity</t>
  </si>
  <si>
    <t>Cubic Mtr</t>
  </si>
  <si>
    <t>Total Cubic Mtr</t>
  </si>
  <si>
    <t>State</t>
  </si>
  <si>
    <t>Townhouse</t>
  </si>
  <si>
    <t>Flat</t>
  </si>
  <si>
    <t>Moderate slope</t>
  </si>
  <si>
    <t>Steep</t>
  </si>
  <si>
    <t>No</t>
  </si>
  <si>
    <t>Customer/Quote Number (Office use only)</t>
  </si>
  <si>
    <t>Number</t>
  </si>
  <si>
    <t>Pick Up Info</t>
  </si>
  <si>
    <t>Type</t>
  </si>
  <si>
    <t>Single Storey House</t>
  </si>
  <si>
    <t>Multi Storey House</t>
  </si>
  <si>
    <t>2 Storey House</t>
  </si>
  <si>
    <t>Apartment/Unit</t>
  </si>
  <si>
    <t>Please Select</t>
  </si>
  <si>
    <t>I am moving from:</t>
  </si>
  <si>
    <t>No - Just a few items</t>
  </si>
  <si>
    <t>Access</t>
  </si>
  <si>
    <t>Require Packing Services</t>
  </si>
  <si>
    <t>Yes - all items</t>
  </si>
  <si>
    <t>Require UN-Packing Services</t>
  </si>
  <si>
    <t>Other - Specify in REMARKS form</t>
  </si>
  <si>
    <t>Do you require packing service</t>
  </si>
  <si>
    <t>Do you require house cleaning service</t>
  </si>
  <si>
    <t>Cleaning Service</t>
  </si>
  <si>
    <t>Yes - all house</t>
  </si>
  <si>
    <t>Yes - some</t>
  </si>
  <si>
    <t>Yes - Some items</t>
  </si>
  <si>
    <t>Yes-all items</t>
  </si>
  <si>
    <t>Yes-some items</t>
  </si>
  <si>
    <t>Please use this sheet to specify any information we may need to know such as access, whether we need to use windows or over balconies etc.</t>
  </si>
  <si>
    <t>Hold down "ALT" key and then press "ENTER" for a new line.</t>
  </si>
  <si>
    <t>REMARKS / INFORMATION SHEET</t>
  </si>
  <si>
    <t>Do you require cartons</t>
  </si>
  <si>
    <t>Your Information</t>
  </si>
  <si>
    <t>Name</t>
  </si>
  <si>
    <t>Phone</t>
  </si>
  <si>
    <t>Email</t>
  </si>
  <si>
    <t>Moving From Address</t>
  </si>
  <si>
    <t>Street Address</t>
  </si>
  <si>
    <t>Suburb</t>
  </si>
  <si>
    <t>Postcode</t>
  </si>
  <si>
    <t>Road Condition</t>
  </si>
  <si>
    <t>Driveway</t>
  </si>
  <si>
    <t>Good Access</t>
  </si>
  <si>
    <t>Very Narrow</t>
  </si>
  <si>
    <t>No Driveway</t>
  </si>
  <si>
    <t>Internal Access</t>
  </si>
  <si>
    <t>All Ground Level</t>
  </si>
  <si>
    <t>Stairs - specify in REMARKS form</t>
  </si>
  <si>
    <t>Lift - specify in REMARKS form</t>
  </si>
  <si>
    <t>Other - specify in REMARKS form</t>
  </si>
  <si>
    <t>Moving/Pick up date:</t>
  </si>
  <si>
    <t>Contact person if not home at date of pick up</t>
  </si>
  <si>
    <t>Moving Services</t>
  </si>
  <si>
    <t>Do you require storage</t>
  </si>
  <si>
    <t>Weeks</t>
  </si>
  <si>
    <t>Months</t>
  </si>
  <si>
    <t>Cartons Required</t>
  </si>
  <si>
    <t>Yes</t>
  </si>
  <si>
    <t>Port-a-robe</t>
  </si>
  <si>
    <t>Yes - 1</t>
  </si>
  <si>
    <t>Yes - 2</t>
  </si>
  <si>
    <t>Yes - 3</t>
  </si>
  <si>
    <t>Yes - 4</t>
  </si>
  <si>
    <t>Yes - 5</t>
  </si>
  <si>
    <t>Yes - more than 5</t>
  </si>
  <si>
    <t>How Many Cartons</t>
  </si>
  <si>
    <t>How many Port-a-robes</t>
  </si>
  <si>
    <t>How many Mattress Bags</t>
  </si>
  <si>
    <t>How many Lounge Bags</t>
  </si>
  <si>
    <t>Moving To Address</t>
  </si>
  <si>
    <t>Contact person if not home at date of drop off</t>
  </si>
  <si>
    <t>Drop Off Info</t>
  </si>
  <si>
    <t>Drop Off Date:</t>
  </si>
  <si>
    <r>
      <t xml:space="preserve">Other Info - </t>
    </r>
    <r>
      <rPr>
        <sz val="10"/>
        <rFont val="Arial"/>
        <family val="2"/>
      </rPr>
      <t>Add any further information that may be helpful here - press "ALT" the "Enter" for a new line - if you need more space please use the remarks page which is accessed from the main menu</t>
    </r>
  </si>
  <si>
    <t>Moving Information</t>
  </si>
  <si>
    <t>DINING ROOM</t>
  </si>
  <si>
    <t>KITCHEN</t>
  </si>
  <si>
    <t>FAMILY ROOM</t>
  </si>
  <si>
    <t>GARAGE</t>
  </si>
  <si>
    <t>BEDROOM 1</t>
  </si>
  <si>
    <t>BEDROOM 2</t>
  </si>
  <si>
    <t>BEDROOM 3</t>
  </si>
  <si>
    <t>BEDROOM 4</t>
  </si>
  <si>
    <t>NURSERY</t>
  </si>
  <si>
    <t xml:space="preserve">Air Conditioner Window Units </t>
  </si>
  <si>
    <t xml:space="preserve">Air Conditioner Portable </t>
  </si>
  <si>
    <t>Fan Pedstal</t>
  </si>
  <si>
    <t>How To Use This Form</t>
  </si>
  <si>
    <t>1 - Click on the tabs below for each individual room</t>
  </si>
  <si>
    <t>3 - When you have completed the form simply email it to</t>
  </si>
  <si>
    <t>LOUNGE ROOM</t>
  </si>
  <si>
    <t>Coffee, Occas. Tables</t>
  </si>
  <si>
    <t>Bean Bag</t>
  </si>
  <si>
    <t>CockTail Cabinet</t>
  </si>
  <si>
    <t>Computer</t>
  </si>
  <si>
    <t>Desk</t>
  </si>
  <si>
    <t>Electric Organ</t>
  </si>
  <si>
    <t>Filing Cabinet</t>
  </si>
  <si>
    <t>Firescreen &amp; Fire Set</t>
  </si>
  <si>
    <t>Heater</t>
  </si>
  <si>
    <t>Lounge 2 Seater</t>
  </si>
  <si>
    <t>Lounge 3 Seater</t>
  </si>
  <si>
    <t>Lounge Chair</t>
  </si>
  <si>
    <t>Lounge Modular</t>
  </si>
  <si>
    <t>Nest of Tables</t>
  </si>
  <si>
    <t>Ottoman / Pouffe</t>
  </si>
  <si>
    <t>Piano Stool</t>
  </si>
  <si>
    <t>Piano Upright / Grand</t>
  </si>
  <si>
    <t>Rocker / Recliner Chair</t>
  </si>
  <si>
    <t>Roll Top Desk</t>
  </si>
  <si>
    <t>Standard lamp</t>
  </si>
  <si>
    <t>Stereo &amp; Speakers</t>
  </si>
  <si>
    <t>Wall Unit - Large</t>
  </si>
  <si>
    <t>Wall Unit - Small</t>
  </si>
  <si>
    <t>Bar or Crystal Cabinet</t>
  </si>
  <si>
    <t xml:space="preserve">  Bar</t>
  </si>
  <si>
    <t xml:space="preserve">  Bean Bag</t>
  </si>
  <si>
    <t xml:space="preserve">  Bookcase</t>
  </si>
  <si>
    <t xml:space="preserve">  Cd rack</t>
  </si>
  <si>
    <t xml:space="preserve">  China cabinet</t>
  </si>
  <si>
    <t xml:space="preserve">  Coffee Table</t>
  </si>
  <si>
    <t xml:space="preserve">  Divan</t>
  </si>
  <si>
    <t xml:space="preserve">  Heater</t>
  </si>
  <si>
    <t xml:space="preserve">  Lamp</t>
  </si>
  <si>
    <t xml:space="preserve">  Pedestal Fan</t>
  </si>
  <si>
    <t xml:space="preserve">  Sofa Bed</t>
  </si>
  <si>
    <t xml:space="preserve">  Stereo Mini</t>
  </si>
  <si>
    <t xml:space="preserve">  TV</t>
  </si>
  <si>
    <t xml:space="preserve">  Video</t>
  </si>
  <si>
    <t xml:space="preserve">  Wine rack</t>
  </si>
  <si>
    <t xml:space="preserve"> TV to 36"</t>
  </si>
  <si>
    <t>TV  37" to 60"</t>
  </si>
  <si>
    <t xml:space="preserve">  Fan Small Floor</t>
  </si>
  <si>
    <t>Bookcase - Large</t>
  </si>
  <si>
    <t>TV / Stereo Cabinet Large</t>
  </si>
  <si>
    <t>TV / Stereo Cabinet Small</t>
  </si>
  <si>
    <t>Walll Print/Poster</t>
  </si>
  <si>
    <t xml:space="preserve">  2 Door Buffet</t>
  </si>
  <si>
    <t xml:space="preserve">  2 Door Buffet/hutch</t>
  </si>
  <si>
    <t xml:space="preserve">  3 Door Buffet</t>
  </si>
  <si>
    <t xml:space="preserve">  3 Door Buffet/hutch</t>
  </si>
  <si>
    <t xml:space="preserve">  4 Door Buffet</t>
  </si>
  <si>
    <t xml:space="preserve">  4 Door Buffet/hutch</t>
  </si>
  <si>
    <t xml:space="preserve">  Bookshelf</t>
  </si>
  <si>
    <t xml:space="preserve">  Dining Chairs</t>
  </si>
  <si>
    <t xml:space="preserve">  Dining Table</t>
  </si>
  <si>
    <t xml:space="preserve">  Traymobile</t>
  </si>
  <si>
    <t>Breakfast Stools</t>
  </si>
  <si>
    <t xml:space="preserve">TV </t>
  </si>
  <si>
    <t xml:space="preserve">  Chest Freezer</t>
  </si>
  <si>
    <t xml:space="preserve">  Dishwasher</t>
  </si>
  <si>
    <t xml:space="preserve">  Fridge</t>
  </si>
  <si>
    <t xml:space="preserve">  Kitchen Chair</t>
  </si>
  <si>
    <t xml:space="preserve">  Kitchen Table</t>
  </si>
  <si>
    <t xml:space="preserve">  Kitchen Tidy</t>
  </si>
  <si>
    <t xml:space="preserve">  Microwave</t>
  </si>
  <si>
    <t xml:space="preserve">  Pantry 1 door</t>
  </si>
  <si>
    <t xml:space="preserve">  Pantry 2 door</t>
  </si>
  <si>
    <t xml:space="preserve">  Upright Freezer</t>
  </si>
  <si>
    <t>Fridge side x side</t>
  </si>
  <si>
    <t xml:space="preserve">  Chair</t>
  </si>
  <si>
    <t xml:space="preserve">  Stereo</t>
  </si>
  <si>
    <t xml:space="preserve">  Table</t>
  </si>
  <si>
    <t xml:space="preserve"> Grand Piano</t>
  </si>
  <si>
    <t xml:space="preserve"> Keyboard &amp; stand</t>
  </si>
  <si>
    <t xml:space="preserve"> Pianola</t>
  </si>
  <si>
    <t xml:space="preserve"> Upright Piano</t>
  </si>
  <si>
    <t>Adult Bean Bag</t>
  </si>
  <si>
    <t>Bar (Small - Single)</t>
  </si>
  <si>
    <t>Bar (Large  - 2 sections)</t>
  </si>
  <si>
    <t>Bar (X Large 3 + sections)</t>
  </si>
  <si>
    <t>Bar Stools (Rigid)</t>
  </si>
  <si>
    <t>Bar Stools (Swivel)</t>
  </si>
  <si>
    <t>Billiard Table (Standard)</t>
  </si>
  <si>
    <t>Darts Board</t>
  </si>
  <si>
    <t>Drum Kit</t>
  </si>
  <si>
    <t>DVD</t>
  </si>
  <si>
    <t>Fish / Reptile Tank (Small)</t>
  </si>
  <si>
    <t>Fisk / Reptile Tank (Large)</t>
  </si>
  <si>
    <t>Guitar</t>
  </si>
  <si>
    <t>Nintendo</t>
  </si>
  <si>
    <t>Stereo (Small)</t>
  </si>
  <si>
    <t>Stereo (Large)</t>
  </si>
  <si>
    <t>Billiard Table (Heavy) Slate-Wood</t>
  </si>
  <si>
    <t>Other Game Tables (Air Hockey etc)</t>
  </si>
  <si>
    <t xml:space="preserve">  Adults bike</t>
  </si>
  <si>
    <t xml:space="preserve">  BBQ 2 Burner</t>
  </si>
  <si>
    <t xml:space="preserve">  BBQ 3 Burner</t>
  </si>
  <si>
    <t xml:space="preserve">  BBQ 4 Burner</t>
  </si>
  <si>
    <t xml:space="preserve">  BBQ Portable</t>
  </si>
  <si>
    <t xml:space="preserve">  Bench Seat</t>
  </si>
  <si>
    <t xml:space="preserve">  Clamshell pit</t>
  </si>
  <si>
    <t xml:space="preserve">  Extension ladder</t>
  </si>
  <si>
    <t xml:space="preserve">  Folding Chair</t>
  </si>
  <si>
    <t xml:space="preserve">  Garden tools</t>
  </si>
  <si>
    <t xml:space="preserve">  Garden Umbrella</t>
  </si>
  <si>
    <t xml:space="preserve">  Gas bottle (empty)</t>
  </si>
  <si>
    <t xml:space="preserve">  Kids bike</t>
  </si>
  <si>
    <t xml:space="preserve">  Lawn Mower</t>
  </si>
  <si>
    <t xml:space="preserve">  Pot Plants</t>
  </si>
  <si>
    <t xml:space="preserve">  Stackable Chair</t>
  </si>
  <si>
    <t xml:space="preserve">  Step Ladder</t>
  </si>
  <si>
    <t xml:space="preserve">  Sun lounge</t>
  </si>
  <si>
    <t xml:space="preserve">  Table (legs off)</t>
  </si>
  <si>
    <t xml:space="preserve">  Table with legs</t>
  </si>
  <si>
    <t xml:space="preserve">  Tool Chest large</t>
  </si>
  <si>
    <t xml:space="preserve">  Tool Chest small</t>
  </si>
  <si>
    <t xml:space="preserve">  Webber Kettle</t>
  </si>
  <si>
    <t xml:space="preserve">  Welder</t>
  </si>
  <si>
    <t xml:space="preserve">  Wheel barrow</t>
  </si>
  <si>
    <t xml:space="preserve">  Whipper Snipper</t>
  </si>
  <si>
    <t xml:space="preserve">  Work bench large</t>
  </si>
  <si>
    <t xml:space="preserve">  Work mate small</t>
  </si>
  <si>
    <t xml:space="preserve"> Garden Blower</t>
  </si>
  <si>
    <t xml:space="preserve"> Garden Ornaments</t>
  </si>
  <si>
    <t xml:space="preserve"> Hanging Baskets</t>
  </si>
  <si>
    <t xml:space="preserve"> Hose Reels</t>
  </si>
  <si>
    <t xml:space="preserve">  Basinnet</t>
  </si>
  <si>
    <t xml:space="preserve">  Bedside Drawers</t>
  </si>
  <si>
    <t xml:space="preserve">  Bedside Table</t>
  </si>
  <si>
    <t xml:space="preserve">  Blanket Box</t>
  </si>
  <si>
    <t xml:space="preserve">  Bookshelf </t>
  </si>
  <si>
    <t xml:space="preserve">  Bunk Bed (2 matt &amp; frame)</t>
  </si>
  <si>
    <t xml:space="preserve">  Change table - folds</t>
  </si>
  <si>
    <t xml:space="preserve">  Chest</t>
  </si>
  <si>
    <t xml:space="preserve">  Chest of Drawers</t>
  </si>
  <si>
    <t xml:space="preserve">  Chevale Mirror</t>
  </si>
  <si>
    <t xml:space="preserve">  Cot assemble</t>
  </si>
  <si>
    <t xml:space="preserve">  Cot dismantled</t>
  </si>
  <si>
    <t xml:space="preserve">  Cradle</t>
  </si>
  <si>
    <t xml:space="preserve">  Double Bedhead &amp; Foot</t>
  </si>
  <si>
    <t xml:space="preserve">  Double ensemble (no ends)</t>
  </si>
  <si>
    <t xml:space="preserve">  Dressing Table</t>
  </si>
  <si>
    <t xml:space="preserve">  Filing cabinet 2 drawer</t>
  </si>
  <si>
    <t xml:space="preserve">  Filing cabinet 3 drawer</t>
  </si>
  <si>
    <t xml:space="preserve">  Filing cabinet 4 drawer</t>
  </si>
  <si>
    <t xml:space="preserve">  Folding Bed</t>
  </si>
  <si>
    <t xml:space="preserve">  Futon Bed</t>
  </si>
  <si>
    <t xml:space="preserve">  Glory Box</t>
  </si>
  <si>
    <t xml:space="preserve">  Hanging Mirror</t>
  </si>
  <si>
    <t xml:space="preserve">  Kingsize Mattress &amp; Base</t>
  </si>
  <si>
    <t xml:space="preserve">  Lowboy</t>
  </si>
  <si>
    <t xml:space="preserve">  Play pen - folds</t>
  </si>
  <si>
    <t xml:space="preserve">  Pram - folds</t>
  </si>
  <si>
    <t xml:space="preserve">  Queen ensemble (no ends)</t>
  </si>
  <si>
    <t xml:space="preserve">  Queensize Bedhead &amp; Foot</t>
  </si>
  <si>
    <t xml:space="preserve">  Single Bed</t>
  </si>
  <si>
    <t xml:space="preserve">  Stool</t>
  </si>
  <si>
    <t xml:space="preserve">  Tallboy</t>
  </si>
  <si>
    <t xml:space="preserve">  Trundle Bed</t>
  </si>
  <si>
    <t xml:space="preserve">  Wardrobe 3 door</t>
  </si>
  <si>
    <t xml:space="preserve">  Wardrobe Double Door</t>
  </si>
  <si>
    <t xml:space="preserve">  Wardrobe Single Door</t>
  </si>
  <si>
    <t>Bookcase (Medium 4ft)</t>
  </si>
  <si>
    <t>Bookcase (Large 6ft)</t>
  </si>
  <si>
    <t>CD Rack</t>
  </si>
  <si>
    <t>Chair Office (Large)</t>
  </si>
  <si>
    <t>Chair Office (small)</t>
  </si>
  <si>
    <t>Computer (inc screen &amp; Acc)</t>
  </si>
  <si>
    <t>Computer (Tower Only)</t>
  </si>
  <si>
    <t>Computer (Laptop)</t>
  </si>
  <si>
    <t>Desk &amp; Hutch (small)</t>
  </si>
  <si>
    <t>Desk &amp; Hutch (Large)</t>
  </si>
  <si>
    <t>Desk &amp; Hutch (With Return)</t>
  </si>
  <si>
    <t>Desk (Flat Packed)</t>
  </si>
  <si>
    <t>Fax Machine</t>
  </si>
  <si>
    <t>Photo Copier (desk Top )</t>
  </si>
  <si>
    <t>Photo Copier (Free Standing)</t>
  </si>
  <si>
    <t>Printer (Desk Top)</t>
  </si>
  <si>
    <t>Printer (Free Standing)</t>
  </si>
  <si>
    <t>Safe (Small 1 - 15kg)</t>
  </si>
  <si>
    <t>Safe (Large 16kg +)</t>
  </si>
  <si>
    <t>Scanner (Flatbed)</t>
  </si>
  <si>
    <t>Scanner (Large)</t>
  </si>
  <si>
    <t>Speakers (Computer x 2)</t>
  </si>
  <si>
    <t>Speakers(Surround)</t>
  </si>
  <si>
    <t>Whiteboard (Small)</t>
  </si>
  <si>
    <t>ANY OTHER ITEMS HERE</t>
  </si>
  <si>
    <t>NOTE*</t>
  </si>
  <si>
    <t xml:space="preserve">Please add any items not included in their relevant room. Any items that don't have a room category, please include them in the "MORE" tab - DO NOT change the RED font colour of extra items.
</t>
  </si>
  <si>
    <r>
      <t xml:space="preserve">2 - </t>
    </r>
    <r>
      <rPr>
        <b/>
        <sz val="12"/>
        <rFont val="Arial"/>
        <family val="2"/>
      </rPr>
      <t>SAVE YOUR WORK</t>
    </r>
    <r>
      <rPr>
        <sz val="12"/>
        <rFont val="Arial"/>
        <family val="2"/>
      </rPr>
      <t xml:space="preserve"> - Save the sheet regularily and don't forget to save it before you close and email it</t>
    </r>
  </si>
  <si>
    <t>OFFICE</t>
  </si>
  <si>
    <t>QTY</t>
  </si>
  <si>
    <t>info@staplesremovals.com.au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</si>
</sst>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409]* #,##0.00_ ;_-[$$-409]* \-#,##0.00\ ;_-[$$-409]* &quot;-&quot;??_ ;_-@_ "/>
  </numFmts>
  <fonts count="25" x14ac:knownFonts="1">
    <font>
      <sz val="10"/>
      <name val="Arial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26"/>
      <color theme="2" tint="-0.89999084444715716"/>
      <name val="Arial"/>
      <family val="2"/>
    </font>
    <font>
      <sz val="26"/>
      <name val="Arial"/>
      <family val="2"/>
    </font>
    <font>
      <sz val="14"/>
      <name val="Arial"/>
      <family val="2"/>
    </font>
    <font>
      <sz val="20"/>
      <name val="Arial"/>
      <family val="2"/>
    </font>
    <font>
      <u/>
      <sz val="10"/>
      <color theme="10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2"/>
      <color rgb="FFFF0000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Arial"/>
      <family val="2"/>
    </font>
    <font>
      <sz val="14"/>
      <color rgb="FFFF0000"/>
      <name val="Arial"/>
      <family val="2"/>
    </font>
    <font>
      <u/>
      <sz val="18"/>
      <color theme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AFAFA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209">
    <xf numFmtId="0" fontId="0" fillId="0" borderId="0" xfId="0"/>
    <xf numFmtId="0" fontId="0" fillId="2" borderId="0" xfId="0" applyFill="1"/>
    <xf numFmtId="164" fontId="0" fillId="2" borderId="0" xfId="0" applyNumberFormat="1" applyFill="1"/>
    <xf numFmtId="14" fontId="3" fillId="2" borderId="0" xfId="0" applyNumberFormat="1" applyFont="1" applyFill="1"/>
    <xf numFmtId="0" fontId="2" fillId="4" borderId="2" xfId="0" applyFont="1" applyFill="1" applyBorder="1" applyAlignment="1" applyProtection="1">
      <alignment horizontal="center" vertical="center" wrapText="1"/>
    </xf>
    <xf numFmtId="1" fontId="2" fillId="4" borderId="6" xfId="0" applyNumberFormat="1" applyFont="1" applyFill="1" applyBorder="1" applyAlignment="1" applyProtection="1">
      <alignment horizontal="center" vertical="center" wrapText="1"/>
    </xf>
    <xf numFmtId="164" fontId="2" fillId="4" borderId="6" xfId="0" applyNumberFormat="1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wrapText="1"/>
      <protection locked="0"/>
    </xf>
    <xf numFmtId="0" fontId="6" fillId="0" borderId="0" xfId="0" applyFont="1"/>
    <xf numFmtId="0" fontId="3" fillId="0" borderId="0" xfId="0" applyFont="1"/>
    <xf numFmtId="0" fontId="0" fillId="8" borderId="0" xfId="0" applyFill="1"/>
    <xf numFmtId="0" fontId="7" fillId="8" borderId="0" xfId="0" applyFont="1" applyFill="1"/>
    <xf numFmtId="0" fontId="0" fillId="0" borderId="0" xfId="0" applyFill="1"/>
    <xf numFmtId="0" fontId="0" fillId="8" borderId="0" xfId="0" applyFill="1" applyBorder="1"/>
    <xf numFmtId="0" fontId="8" fillId="0" borderId="7" xfId="0" applyFont="1" applyFill="1" applyBorder="1" applyProtection="1"/>
    <xf numFmtId="0" fontId="8" fillId="0" borderId="1" xfId="0" applyFont="1" applyFill="1" applyBorder="1" applyProtection="1">
      <protection locked="0"/>
    </xf>
    <xf numFmtId="2" fontId="8" fillId="0" borderId="16" xfId="0" applyNumberFormat="1" applyFont="1" applyFill="1" applyBorder="1" applyAlignment="1" applyProtection="1">
      <alignment horizontal="left"/>
    </xf>
    <xf numFmtId="0" fontId="3" fillId="5" borderId="0" xfId="0" applyFont="1" applyFill="1" applyAlignment="1">
      <alignment horizontal="center"/>
    </xf>
    <xf numFmtId="0" fontId="8" fillId="0" borderId="6" xfId="0" applyFont="1" applyFill="1" applyBorder="1" applyProtection="1">
      <protection locked="0"/>
    </xf>
    <xf numFmtId="2" fontId="8" fillId="0" borderId="1" xfId="0" applyNumberFormat="1" applyFont="1" applyFill="1" applyBorder="1" applyAlignment="1" applyProtection="1">
      <alignment horizontal="left"/>
    </xf>
    <xf numFmtId="0" fontId="8" fillId="0" borderId="1" xfId="0" applyFont="1" applyFill="1" applyBorder="1" applyProtection="1"/>
    <xf numFmtId="0" fontId="17" fillId="0" borderId="2" xfId="0" applyFont="1" applyFill="1" applyBorder="1" applyAlignment="1" applyProtection="1">
      <alignment horizontal="left"/>
    </xf>
    <xf numFmtId="0" fontId="17" fillId="0" borderId="6" xfId="0" applyFont="1" applyFill="1" applyBorder="1" applyAlignment="1" applyProtection="1">
      <alignment horizontal="left"/>
      <protection locked="0"/>
    </xf>
    <xf numFmtId="2" fontId="12" fillId="0" borderId="16" xfId="0" applyNumberFormat="1" applyFont="1" applyFill="1" applyBorder="1" applyAlignment="1" applyProtection="1">
      <alignment horizontal="left"/>
    </xf>
    <xf numFmtId="0" fontId="17" fillId="0" borderId="7" xfId="0" applyFont="1" applyFill="1" applyBorder="1" applyAlignment="1" applyProtection="1">
      <alignment horizontal="left"/>
    </xf>
    <xf numFmtId="0" fontId="17" fillId="0" borderId="1" xfId="0" applyFont="1" applyFill="1" applyBorder="1" applyAlignment="1" applyProtection="1">
      <alignment horizontal="left"/>
      <protection locked="0"/>
    </xf>
    <xf numFmtId="0" fontId="12" fillId="0" borderId="7" xfId="0" applyFont="1" applyFill="1" applyBorder="1" applyProtection="1"/>
    <xf numFmtId="0" fontId="12" fillId="0" borderId="1" xfId="0" applyFont="1" applyFill="1" applyBorder="1" applyProtection="1">
      <protection locked="0"/>
    </xf>
    <xf numFmtId="0" fontId="2" fillId="4" borderId="18" xfId="0" applyFont="1" applyFill="1" applyBorder="1" applyAlignment="1" applyProtection="1">
      <alignment horizontal="center" vertical="center" wrapText="1"/>
    </xf>
    <xf numFmtId="1" fontId="2" fillId="4" borderId="19" xfId="0" applyNumberFormat="1" applyFont="1" applyFill="1" applyBorder="1" applyAlignment="1" applyProtection="1">
      <alignment horizontal="center" vertical="center" wrapText="1"/>
    </xf>
    <xf numFmtId="164" fontId="2" fillId="4" borderId="19" xfId="0" applyNumberFormat="1" applyFont="1" applyFill="1" applyBorder="1" applyAlignment="1" applyProtection="1">
      <alignment horizontal="center" vertical="center" wrapText="1"/>
    </xf>
    <xf numFmtId="0" fontId="8" fillId="0" borderId="20" xfId="0" applyFont="1" applyFill="1" applyBorder="1" applyProtection="1"/>
    <xf numFmtId="0" fontId="8" fillId="0" borderId="21" xfId="0" applyFont="1" applyFill="1" applyBorder="1" applyProtection="1">
      <protection locked="0"/>
    </xf>
    <xf numFmtId="0" fontId="8" fillId="0" borderId="22" xfId="0" applyFont="1" applyFill="1" applyBorder="1" applyAlignment="1" applyProtection="1"/>
    <xf numFmtId="0" fontId="8" fillId="0" borderId="23" xfId="0" applyFont="1" applyFill="1" applyBorder="1" applyAlignment="1" applyProtection="1">
      <alignment horizontal="left"/>
      <protection locked="0"/>
    </xf>
    <xf numFmtId="0" fontId="8" fillId="0" borderId="7" xfId="0" applyFont="1" applyFill="1" applyBorder="1" applyAlignment="1" applyProtection="1">
      <alignment horizontal="left"/>
    </xf>
    <xf numFmtId="0" fontId="8" fillId="0" borderId="1" xfId="0" applyFont="1" applyFill="1" applyBorder="1" applyAlignment="1" applyProtection="1">
      <alignment horizontal="left"/>
      <protection locked="0"/>
    </xf>
    <xf numFmtId="0" fontId="8" fillId="0" borderId="7" xfId="0" applyFont="1" applyFill="1" applyBorder="1" applyAlignment="1" applyProtection="1"/>
    <xf numFmtId="0" fontId="8" fillId="0" borderId="1" xfId="0" applyFont="1" applyFill="1" applyBorder="1" applyAlignment="1" applyProtection="1">
      <protection locked="0"/>
    </xf>
    <xf numFmtId="0" fontId="8" fillId="0" borderId="1" xfId="0" applyFont="1" applyFill="1" applyBorder="1" applyAlignment="1" applyProtection="1">
      <alignment horizontal="left"/>
    </xf>
    <xf numFmtId="0" fontId="8" fillId="0" borderId="1" xfId="0" applyFont="1" applyFill="1" applyBorder="1" applyAlignment="1" applyProtection="1"/>
    <xf numFmtId="2" fontId="8" fillId="0" borderId="24" xfId="0" applyNumberFormat="1" applyFont="1" applyFill="1" applyBorder="1" applyAlignment="1" applyProtection="1">
      <alignment horizontal="left"/>
    </xf>
    <xf numFmtId="0" fontId="8" fillId="0" borderId="25" xfId="0" applyFont="1" applyFill="1" applyBorder="1" applyProtection="1"/>
    <xf numFmtId="0" fontId="8" fillId="0" borderId="5" xfId="0" applyFont="1" applyFill="1" applyBorder="1" applyProtection="1"/>
    <xf numFmtId="0" fontId="8" fillId="0" borderId="1" xfId="0" applyFont="1" applyFill="1" applyBorder="1" applyAlignment="1" applyProtection="1">
      <alignment horizontal="right"/>
      <protection locked="0"/>
    </xf>
    <xf numFmtId="0" fontId="18" fillId="0" borderId="1" xfId="0" applyFont="1" applyFill="1" applyBorder="1" applyProtection="1">
      <protection locked="0"/>
    </xf>
    <xf numFmtId="0" fontId="3" fillId="2" borderId="0" xfId="0" applyFont="1" applyFill="1"/>
    <xf numFmtId="0" fontId="20" fillId="0" borderId="1" xfId="0" applyFont="1" applyFill="1" applyBorder="1" applyProtection="1">
      <protection locked="0"/>
    </xf>
    <xf numFmtId="0" fontId="8" fillId="3" borderId="1" xfId="0" applyFont="1" applyFill="1" applyBorder="1" applyProtection="1">
      <protection locked="0"/>
    </xf>
    <xf numFmtId="0" fontId="21" fillId="3" borderId="1" xfId="0" applyFont="1" applyFill="1" applyBorder="1" applyProtection="1">
      <protection locked="0"/>
    </xf>
    <xf numFmtId="0" fontId="20" fillId="0" borderId="5" xfId="0" applyFont="1" applyFill="1" applyBorder="1" applyProtection="1">
      <protection locked="0"/>
    </xf>
    <xf numFmtId="0" fontId="21" fillId="3" borderId="5" xfId="0" applyFont="1" applyFill="1" applyBorder="1" applyProtection="1">
      <protection locked="0"/>
    </xf>
    <xf numFmtId="164" fontId="0" fillId="3" borderId="1" xfId="0" applyNumberFormat="1" applyFill="1" applyBorder="1" applyProtection="1">
      <protection locked="0"/>
    </xf>
    <xf numFmtId="2" fontId="8" fillId="0" borderId="1" xfId="0" applyNumberFormat="1" applyFont="1" applyFill="1" applyBorder="1" applyAlignment="1" applyProtection="1">
      <alignment horizontal="left"/>
      <protection locked="0"/>
    </xf>
    <xf numFmtId="0" fontId="16" fillId="3" borderId="1" xfId="0" applyFont="1" applyFill="1" applyBorder="1" applyAlignment="1" applyProtection="1">
      <alignment wrapText="1"/>
    </xf>
    <xf numFmtId="0" fontId="15" fillId="0" borderId="1" xfId="0" applyFont="1" applyBorder="1" applyAlignment="1" applyProtection="1">
      <alignment horizontal="left" vertical="center" wrapText="1" indent="1"/>
    </xf>
    <xf numFmtId="0" fontId="0" fillId="3" borderId="1" xfId="0" applyFill="1" applyBorder="1" applyProtection="1">
      <protection locked="0"/>
    </xf>
    <xf numFmtId="4" fontId="0" fillId="3" borderId="1" xfId="0" applyNumberFormat="1" applyFill="1" applyBorder="1" applyProtection="1">
      <protection locked="0"/>
    </xf>
    <xf numFmtId="164" fontId="0" fillId="3" borderId="17" xfId="0" applyNumberFormat="1" applyFill="1" applyBorder="1" applyProtection="1">
      <protection locked="0"/>
    </xf>
    <xf numFmtId="0" fontId="8" fillId="0" borderId="1" xfId="0" applyFont="1" applyBorder="1" applyAlignment="1" applyProtection="1">
      <alignment horizontal="left" vertical="center" wrapText="1" indent="1"/>
    </xf>
    <xf numFmtId="0" fontId="8" fillId="3" borderId="1" xfId="0" applyFont="1" applyFill="1" applyBorder="1" applyProtection="1"/>
    <xf numFmtId="164" fontId="12" fillId="3" borderId="1" xfId="0" applyNumberFormat="1" applyFont="1" applyFill="1" applyBorder="1" applyProtection="1">
      <protection locked="0"/>
    </xf>
    <xf numFmtId="164" fontId="8" fillId="3" borderId="17" xfId="0" applyNumberFormat="1" applyFont="1" applyFill="1" applyBorder="1" applyProtection="1">
      <protection locked="0"/>
    </xf>
    <xf numFmtId="164" fontId="8" fillId="3" borderId="1" xfId="0" applyNumberFormat="1" applyFont="1" applyFill="1" applyBorder="1" applyProtection="1">
      <protection locked="0"/>
    </xf>
    <xf numFmtId="0" fontId="8" fillId="9" borderId="1" xfId="0" applyFont="1" applyFill="1" applyBorder="1" applyAlignment="1" applyProtection="1">
      <alignment vertical="center" wrapText="1"/>
    </xf>
    <xf numFmtId="0" fontId="8" fillId="9" borderId="5" xfId="0" applyFont="1" applyFill="1" applyBorder="1" applyAlignment="1" applyProtection="1">
      <alignment vertical="center" wrapText="1"/>
    </xf>
    <xf numFmtId="0" fontId="18" fillId="3" borderId="1" xfId="0" applyFont="1" applyFill="1" applyBorder="1" applyProtection="1">
      <protection locked="0"/>
    </xf>
    <xf numFmtId="4" fontId="18" fillId="3" borderId="1" xfId="0" applyNumberFormat="1" applyFont="1" applyFill="1" applyBorder="1" applyProtection="1">
      <protection locked="0"/>
    </xf>
    <xf numFmtId="164" fontId="19" fillId="3" borderId="17" xfId="0" applyNumberFormat="1" applyFont="1" applyFill="1" applyBorder="1" applyProtection="1">
      <protection locked="0"/>
    </xf>
    <xf numFmtId="0" fontId="18" fillId="3" borderId="5" xfId="0" applyFont="1" applyFill="1" applyBorder="1" applyProtection="1">
      <protection locked="0"/>
    </xf>
    <xf numFmtId="164" fontId="19" fillId="3" borderId="1" xfId="0" applyNumberFormat="1" applyFont="1" applyFill="1" applyBorder="1" applyProtection="1">
      <protection locked="0"/>
    </xf>
    <xf numFmtId="0" fontId="22" fillId="3" borderId="7" xfId="0" applyFont="1" applyFill="1" applyBorder="1" applyAlignment="1" applyProtection="1">
      <alignment wrapText="1"/>
      <protection locked="0"/>
    </xf>
    <xf numFmtId="0" fontId="19" fillId="3" borderId="1" xfId="0" applyFont="1" applyFill="1" applyBorder="1" applyProtection="1">
      <protection locked="0"/>
    </xf>
    <xf numFmtId="4" fontId="19" fillId="3" borderId="1" xfId="0" applyNumberFormat="1" applyFont="1" applyFill="1" applyBorder="1" applyProtection="1">
      <protection locked="0"/>
    </xf>
    <xf numFmtId="0" fontId="18" fillId="3" borderId="5" xfId="0" applyFont="1" applyFill="1" applyBorder="1" applyAlignment="1" applyProtection="1">
      <alignment wrapText="1"/>
      <protection locked="0"/>
    </xf>
    <xf numFmtId="0" fontId="23" fillId="3" borderId="7" xfId="0" applyFont="1" applyFill="1" applyBorder="1" applyAlignment="1" applyProtection="1">
      <alignment wrapText="1"/>
      <protection locked="0"/>
    </xf>
    <xf numFmtId="0" fontId="23" fillId="3" borderId="1" xfId="0" applyFont="1" applyFill="1" applyBorder="1" applyProtection="1">
      <protection locked="0"/>
    </xf>
    <xf numFmtId="4" fontId="23" fillId="3" borderId="1" xfId="0" applyNumberFormat="1" applyFont="1" applyFill="1" applyBorder="1" applyProtection="1">
      <protection locked="0"/>
    </xf>
    <xf numFmtId="164" fontId="23" fillId="3" borderId="1" xfId="0" applyNumberFormat="1" applyFont="1" applyFill="1" applyBorder="1" applyProtection="1">
      <protection locked="0"/>
    </xf>
    <xf numFmtId="0" fontId="23" fillId="3" borderId="7" xfId="0" applyFont="1" applyFill="1" applyBorder="1" applyProtection="1">
      <protection locked="0"/>
    </xf>
    <xf numFmtId="0" fontId="18" fillId="9" borderId="1" xfId="0" applyFont="1" applyFill="1" applyBorder="1" applyAlignment="1" applyProtection="1">
      <alignment vertical="center" wrapText="1"/>
      <protection locked="0"/>
    </xf>
    <xf numFmtId="2" fontId="18" fillId="0" borderId="1" xfId="0" applyNumberFormat="1" applyFont="1" applyFill="1" applyBorder="1" applyAlignment="1" applyProtection="1">
      <alignment horizontal="left"/>
      <protection locked="0"/>
    </xf>
    <xf numFmtId="164" fontId="18" fillId="3" borderId="17" xfId="0" applyNumberFormat="1" applyFont="1" applyFill="1" applyBorder="1" applyProtection="1">
      <protection locked="0"/>
    </xf>
    <xf numFmtId="164" fontId="18" fillId="3" borderId="1" xfId="0" applyNumberFormat="1" applyFont="1" applyFill="1" applyBorder="1" applyProtection="1">
      <protection locked="0"/>
    </xf>
    <xf numFmtId="0" fontId="19" fillId="3" borderId="5" xfId="0" applyFont="1" applyFill="1" applyBorder="1" applyProtection="1">
      <protection locked="0"/>
    </xf>
    <xf numFmtId="0" fontId="18" fillId="9" borderId="5" xfId="0" applyFont="1" applyFill="1" applyBorder="1" applyAlignment="1" applyProtection="1">
      <alignment vertical="center" wrapText="1"/>
      <protection locked="0"/>
    </xf>
    <xf numFmtId="0" fontId="19" fillId="0" borderId="1" xfId="0" applyFont="1" applyFill="1" applyBorder="1" applyProtection="1">
      <protection locked="0"/>
    </xf>
    <xf numFmtId="0" fontId="18" fillId="3" borderId="7" xfId="0" applyFont="1" applyFill="1" applyBorder="1" applyProtection="1">
      <protection locked="0"/>
    </xf>
    <xf numFmtId="0" fontId="19" fillId="3" borderId="7" xfId="0" applyFont="1" applyFill="1" applyBorder="1" applyProtection="1">
      <protection locked="0"/>
    </xf>
    <xf numFmtId="0" fontId="18" fillId="3" borderId="7" xfId="0" applyFont="1" applyFill="1" applyBorder="1" applyAlignment="1" applyProtection="1">
      <alignment wrapText="1"/>
      <protection locked="0"/>
    </xf>
    <xf numFmtId="0" fontId="18" fillId="0" borderId="7" xfId="0" applyFont="1" applyFill="1" applyBorder="1" applyAlignment="1" applyProtection="1">
      <alignment horizontal="left"/>
      <protection locked="0"/>
    </xf>
    <xf numFmtId="0" fontId="18" fillId="0" borderId="7" xfId="0" applyFont="1" applyFill="1" applyBorder="1" applyAlignment="1" applyProtection="1">
      <protection locked="0"/>
    </xf>
    <xf numFmtId="2" fontId="18" fillId="0" borderId="16" xfId="0" applyNumberFormat="1" applyFont="1" applyFill="1" applyBorder="1" applyAlignment="1" applyProtection="1">
      <alignment horizontal="left"/>
      <protection locked="0"/>
    </xf>
    <xf numFmtId="164" fontId="8" fillId="0" borderId="17" xfId="0" applyNumberFormat="1" applyFont="1" applyFill="1" applyBorder="1" applyProtection="1">
      <protection locked="0"/>
    </xf>
    <xf numFmtId="164" fontId="18" fillId="0" borderId="17" xfId="0" applyNumberFormat="1" applyFont="1" applyFill="1" applyBorder="1" applyProtection="1">
      <protection locked="0"/>
    </xf>
    <xf numFmtId="0" fontId="18" fillId="0" borderId="5" xfId="0" applyFont="1" applyFill="1" applyBorder="1" applyAlignment="1" applyProtection="1">
      <alignment wrapText="1"/>
      <protection locked="0"/>
    </xf>
    <xf numFmtId="4" fontId="18" fillId="0" borderId="1" xfId="0" applyNumberFormat="1" applyFont="1" applyFill="1" applyBorder="1" applyProtection="1">
      <protection locked="0"/>
    </xf>
    <xf numFmtId="164" fontId="18" fillId="0" borderId="1" xfId="0" applyNumberFormat="1" applyFont="1" applyFill="1" applyBorder="1" applyProtection="1">
      <protection locked="0"/>
    </xf>
    <xf numFmtId="0" fontId="18" fillId="0" borderId="5" xfId="0" applyFont="1" applyFill="1" applyBorder="1" applyProtection="1">
      <protection locked="0"/>
    </xf>
    <xf numFmtId="0" fontId="18" fillId="0" borderId="22" xfId="0" applyFont="1" applyFill="1" applyBorder="1" applyAlignment="1" applyProtection="1">
      <protection locked="0"/>
    </xf>
    <xf numFmtId="0" fontId="18" fillId="0" borderId="23" xfId="0" applyFont="1" applyFill="1" applyBorder="1" applyAlignment="1" applyProtection="1">
      <alignment horizontal="left"/>
      <protection locked="0"/>
    </xf>
    <xf numFmtId="0" fontId="18" fillId="0" borderId="1" xfId="0" applyFont="1" applyFill="1" applyBorder="1" applyAlignment="1" applyProtection="1">
      <alignment horizontal="right"/>
      <protection locked="0"/>
    </xf>
    <xf numFmtId="0" fontId="18" fillId="0" borderId="1" xfId="0" applyFont="1" applyFill="1" applyBorder="1" applyAlignment="1" applyProtection="1">
      <alignment horizontal="left"/>
      <protection locked="0"/>
    </xf>
    <xf numFmtId="0" fontId="18" fillId="0" borderId="1" xfId="0" applyFont="1" applyFill="1" applyBorder="1" applyAlignment="1" applyProtection="1">
      <protection locked="0"/>
    </xf>
    <xf numFmtId="0" fontId="0" fillId="8" borderId="0" xfId="0" applyFill="1" applyProtection="1">
      <protection locked="0"/>
    </xf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 applyAlignment="1" applyProtection="1">
      <protection locked="0"/>
    </xf>
    <xf numFmtId="0" fontId="0" fillId="0" borderId="0" xfId="0" applyFill="1" applyAlignment="1" applyProtection="1">
      <protection locked="0"/>
    </xf>
    <xf numFmtId="0" fontId="3" fillId="8" borderId="0" xfId="0" applyFont="1" applyFill="1" applyProtection="1">
      <protection locked="0"/>
    </xf>
    <xf numFmtId="0" fontId="0" fillId="0" borderId="0" xfId="0" applyProtection="1">
      <protection locked="0"/>
    </xf>
    <xf numFmtId="0" fontId="6" fillId="8" borderId="0" xfId="0" applyFont="1" applyFill="1" applyProtection="1">
      <protection locked="0"/>
    </xf>
    <xf numFmtId="0" fontId="6" fillId="8" borderId="9" xfId="0" applyFont="1" applyFill="1" applyBorder="1" applyProtection="1">
      <protection locked="0"/>
    </xf>
    <xf numFmtId="0" fontId="0" fillId="8" borderId="9" xfId="0" applyFill="1" applyBorder="1" applyProtection="1">
      <protection locked="0"/>
    </xf>
    <xf numFmtId="0" fontId="0" fillId="8" borderId="9" xfId="0" applyFill="1" applyBorder="1" applyAlignment="1" applyProtection="1">
      <protection locked="0"/>
    </xf>
    <xf numFmtId="0" fontId="3" fillId="8" borderId="9" xfId="0" applyFont="1" applyFill="1" applyBorder="1" applyProtection="1">
      <protection locked="0"/>
    </xf>
    <xf numFmtId="0" fontId="0" fillId="8" borderId="0" xfId="0" applyFill="1" applyBorder="1" applyProtection="1">
      <protection locked="0"/>
    </xf>
    <xf numFmtId="0" fontId="0" fillId="8" borderId="8" xfId="0" applyFill="1" applyBorder="1" applyAlignment="1" applyProtection="1">
      <protection locked="0"/>
    </xf>
    <xf numFmtId="0" fontId="0" fillId="8" borderId="0" xfId="0" applyFill="1" applyBorder="1" applyAlignment="1" applyProtection="1">
      <protection locked="0"/>
    </xf>
    <xf numFmtId="0" fontId="0" fillId="8" borderId="4" xfId="0" applyFill="1" applyBorder="1" applyAlignment="1" applyProtection="1">
      <protection locked="0"/>
    </xf>
    <xf numFmtId="0" fontId="6" fillId="8" borderId="0" xfId="0" applyFont="1" applyFill="1" applyBorder="1" applyProtection="1">
      <protection locked="0"/>
    </xf>
    <xf numFmtId="0" fontId="6" fillId="8" borderId="0" xfId="0" applyFont="1" applyFill="1" applyBorder="1" applyAlignment="1" applyProtection="1">
      <alignment horizontal="right" vertical="top"/>
      <protection locked="0"/>
    </xf>
    <xf numFmtId="0" fontId="0" fillId="8" borderId="0" xfId="0" applyFill="1" applyBorder="1" applyAlignment="1" applyProtection="1">
      <alignment horizontal="right" vertical="top"/>
      <protection locked="0"/>
    </xf>
    <xf numFmtId="0" fontId="0" fillId="8" borderId="0" xfId="0" applyFill="1" applyBorder="1" applyAlignment="1" applyProtection="1">
      <alignment horizontal="right"/>
      <protection locked="0"/>
    </xf>
    <xf numFmtId="0" fontId="6" fillId="8" borderId="0" xfId="0" applyFont="1" applyFill="1" applyAlignment="1" applyProtection="1">
      <alignment horizontal="right" vertical="top" wrapText="1"/>
      <protection locked="0"/>
    </xf>
    <xf numFmtId="0" fontId="0" fillId="8" borderId="0" xfId="0" applyFill="1" applyAlignment="1" applyProtection="1">
      <alignment horizontal="right" vertical="top" wrapText="1"/>
      <protection locked="0"/>
    </xf>
    <xf numFmtId="0" fontId="0" fillId="8" borderId="0" xfId="0" applyFill="1" applyBorder="1" applyAlignment="1" applyProtection="1">
      <alignment horizontal="right" vertical="top" wrapText="1"/>
      <protection locked="0"/>
    </xf>
    <xf numFmtId="0" fontId="0" fillId="8" borderId="4" xfId="0" applyFill="1" applyBorder="1" applyAlignment="1" applyProtection="1">
      <alignment wrapText="1"/>
      <protection locked="0"/>
    </xf>
    <xf numFmtId="0" fontId="0" fillId="8" borderId="0" xfId="0" applyFill="1" applyBorder="1" applyAlignment="1" applyProtection="1">
      <alignment wrapText="1"/>
      <protection locked="0"/>
    </xf>
    <xf numFmtId="0" fontId="6" fillId="8" borderId="0" xfId="0" applyFont="1" applyFill="1" applyBorder="1" applyAlignment="1" applyProtection="1">
      <alignment horizontal="right" vertical="top" wrapText="1"/>
      <protection locked="0"/>
    </xf>
    <xf numFmtId="0" fontId="0" fillId="8" borderId="0" xfId="0" applyFill="1" applyBorder="1" applyAlignment="1" applyProtection="1">
      <alignment horizontal="right" wrapText="1"/>
      <protection locked="0"/>
    </xf>
    <xf numFmtId="0" fontId="13" fillId="2" borderId="0" xfId="0" applyFont="1" applyFill="1" applyAlignment="1">
      <alignment horizontal="center" wrapText="1"/>
    </xf>
    <xf numFmtId="0" fontId="13" fillId="0" borderId="0" xfId="0" applyFont="1" applyAlignment="1">
      <alignment horizontal="center" wrapText="1"/>
    </xf>
    <xf numFmtId="0" fontId="12" fillId="2" borderId="0" xfId="0" applyFont="1" applyFill="1" applyAlignment="1">
      <alignment wrapText="1"/>
    </xf>
    <xf numFmtId="0" fontId="12" fillId="0" borderId="0" xfId="0" applyFont="1" applyAlignment="1">
      <alignment wrapText="1"/>
    </xf>
    <xf numFmtId="0" fontId="24" fillId="0" borderId="0" xfId="1" applyFont="1" applyAlignment="1">
      <alignment horizontal="center"/>
    </xf>
    <xf numFmtId="0" fontId="8" fillId="2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0" fillId="2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0" fillId="2" borderId="0" xfId="0" applyFont="1" applyFill="1" applyAlignment="1"/>
    <xf numFmtId="0" fontId="11" fillId="0" borderId="0" xfId="0" applyFont="1" applyAlignment="1"/>
    <xf numFmtId="4" fontId="7" fillId="6" borderId="0" xfId="0" applyNumberFormat="1" applyFont="1" applyFill="1" applyAlignment="1">
      <alignment horizontal="center"/>
    </xf>
    <xf numFmtId="0" fontId="12" fillId="0" borderId="0" xfId="0" applyFont="1" applyAlignment="1">
      <alignment horizontal="center"/>
    </xf>
    <xf numFmtId="0" fontId="6" fillId="8" borderId="0" xfId="0" applyFont="1" applyFill="1" applyAlignment="1">
      <alignment wrapText="1"/>
    </xf>
    <xf numFmtId="0" fontId="0" fillId="8" borderId="0" xfId="0" applyFill="1" applyAlignment="1">
      <alignment wrapText="1"/>
    </xf>
    <xf numFmtId="0" fontId="3" fillId="8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8" borderId="15" xfId="0" applyFill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9" xfId="0" applyBorder="1" applyAlignment="1" applyProtection="1">
      <alignment wrapText="1"/>
      <protection locked="0"/>
    </xf>
    <xf numFmtId="0" fontId="0" fillId="0" borderId="12" xfId="0" applyBorder="1" applyAlignment="1" applyProtection="1">
      <alignment wrapText="1"/>
      <protection locked="0"/>
    </xf>
    <xf numFmtId="0" fontId="6" fillId="8" borderId="0" xfId="0" applyFont="1" applyFill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7" borderId="3" xfId="0" applyFill="1" applyBorder="1" applyAlignment="1" applyProtection="1">
      <alignment wrapText="1"/>
      <protection locked="0"/>
    </xf>
    <xf numFmtId="0" fontId="0" fillId="7" borderId="4" xfId="0" applyFill="1" applyBorder="1" applyAlignment="1" applyProtection="1">
      <alignment wrapText="1"/>
      <protection locked="0"/>
    </xf>
    <xf numFmtId="0" fontId="0" fillId="7" borderId="5" xfId="0" applyFill="1" applyBorder="1" applyAlignment="1" applyProtection="1">
      <alignment wrapText="1"/>
      <protection locked="0"/>
    </xf>
    <xf numFmtId="0" fontId="0" fillId="7" borderId="3" xfId="0" applyFill="1" applyBorder="1" applyAlignment="1" applyProtection="1">
      <protection locked="0"/>
    </xf>
    <xf numFmtId="0" fontId="0" fillId="7" borderId="4" xfId="0" applyFill="1" applyBorder="1" applyAlignment="1" applyProtection="1">
      <protection locked="0"/>
    </xf>
    <xf numFmtId="0" fontId="0" fillId="7" borderId="5" xfId="0" applyFill="1" applyBorder="1" applyAlignment="1" applyProtection="1">
      <protection locked="0"/>
    </xf>
    <xf numFmtId="0" fontId="5" fillId="8" borderId="0" xfId="0" applyFont="1" applyFill="1" applyAlignment="1" applyProtection="1">
      <alignment horizontal="center" vertical="top"/>
      <protection locked="0"/>
    </xf>
    <xf numFmtId="0" fontId="0" fillId="0" borderId="0" xfId="0" applyAlignment="1" applyProtection="1">
      <alignment horizontal="center" vertical="top"/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6" fillId="6" borderId="0" xfId="0" applyFont="1" applyFill="1" applyAlignment="1" applyProtection="1">
      <protection locked="0"/>
    </xf>
    <xf numFmtId="0" fontId="4" fillId="6" borderId="3" xfId="0" applyFont="1" applyFill="1" applyBorder="1" applyAlignment="1" applyProtection="1">
      <protection locked="0"/>
    </xf>
    <xf numFmtId="0" fontId="4" fillId="6" borderId="4" xfId="0" applyFont="1" applyFill="1" applyBorder="1" applyAlignment="1" applyProtection="1">
      <protection locked="0"/>
    </xf>
    <xf numFmtId="0" fontId="4" fillId="6" borderId="5" xfId="0" applyFont="1" applyFill="1" applyBorder="1" applyAlignment="1" applyProtection="1"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0" fillId="7" borderId="15" xfId="0" applyFill="1" applyBorder="1" applyAlignment="1" applyProtection="1">
      <protection locked="0"/>
    </xf>
    <xf numFmtId="0" fontId="0" fillId="7" borderId="8" xfId="0" applyFill="1" applyBorder="1" applyAlignment="1" applyProtection="1">
      <protection locked="0"/>
    </xf>
    <xf numFmtId="0" fontId="0" fillId="7" borderId="10" xfId="0" applyFill="1" applyBorder="1" applyAlignment="1" applyProtection="1">
      <protection locked="0"/>
    </xf>
    <xf numFmtId="0" fontId="6" fillId="8" borderId="0" xfId="0" applyFont="1" applyFill="1" applyAlignment="1" applyProtection="1">
      <alignment horizontal="right" vertical="top" wrapText="1"/>
      <protection locked="0"/>
    </xf>
    <xf numFmtId="0" fontId="0" fillId="0" borderId="0" xfId="0" applyAlignment="1" applyProtection="1">
      <alignment horizontal="right" vertical="top" wrapText="1"/>
      <protection locked="0"/>
    </xf>
    <xf numFmtId="0" fontId="6" fillId="8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 applyProtection="1">
      <alignment horizontal="right" wrapText="1"/>
      <protection locked="0"/>
    </xf>
    <xf numFmtId="0" fontId="0" fillId="0" borderId="11" xfId="0" applyBorder="1" applyAlignment="1" applyProtection="1">
      <alignment horizontal="right" wrapText="1"/>
      <protection locked="0"/>
    </xf>
    <xf numFmtId="0" fontId="0" fillId="0" borderId="11" xfId="0" applyBorder="1" applyAlignment="1" applyProtection="1">
      <alignment horizontal="right" vertical="top" wrapText="1"/>
      <protection locked="0"/>
    </xf>
    <xf numFmtId="0" fontId="6" fillId="0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Fill="1" applyBorder="1" applyAlignment="1" applyProtection="1">
      <alignment horizontal="right" vertical="top" wrapText="1"/>
      <protection locked="0"/>
    </xf>
    <xf numFmtId="0" fontId="0" fillId="0" borderId="11" xfId="0" applyFill="1" applyBorder="1" applyAlignment="1" applyProtection="1">
      <alignment horizontal="right" wrapText="1"/>
      <protection locked="0"/>
    </xf>
    <xf numFmtId="0" fontId="5" fillId="8" borderId="0" xfId="0" applyFont="1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8" borderId="3" xfId="0" applyFill="1" applyBorder="1" applyAlignment="1" applyProtection="1">
      <protection locked="0"/>
    </xf>
    <xf numFmtId="0" fontId="0" fillId="8" borderId="4" xfId="0" applyFill="1" applyBorder="1" applyAlignment="1" applyProtection="1">
      <protection locked="0"/>
    </xf>
    <xf numFmtId="0" fontId="0" fillId="8" borderId="5" xfId="0" applyFill="1" applyBorder="1" applyAlignment="1" applyProtection="1">
      <protection locked="0"/>
    </xf>
    <xf numFmtId="0" fontId="5" fillId="8" borderId="9" xfId="0" applyFont="1" applyFill="1" applyBorder="1" applyAlignment="1" applyProtection="1">
      <alignment horizontal="left" vertical="center" wrapText="1"/>
      <protection locked="0"/>
    </xf>
    <xf numFmtId="0" fontId="8" fillId="0" borderId="9" xfId="0" applyFont="1" applyBorder="1" applyAlignment="1" applyProtection="1">
      <alignment horizontal="left" vertical="center" wrapText="1"/>
      <protection locked="0"/>
    </xf>
    <xf numFmtId="0" fontId="0" fillId="7" borderId="15" xfId="0" applyFill="1" applyBorder="1" applyAlignment="1" applyProtection="1">
      <alignment horizontal="left" vertical="top" wrapText="1"/>
      <protection locked="0"/>
    </xf>
    <xf numFmtId="0" fontId="0" fillId="7" borderId="8" xfId="0" applyFill="1" applyBorder="1" applyAlignment="1" applyProtection="1">
      <alignment horizontal="left" vertical="top" wrapText="1"/>
      <protection locked="0"/>
    </xf>
    <xf numFmtId="0" fontId="0" fillId="7" borderId="10" xfId="0" applyFill="1" applyBorder="1" applyAlignment="1" applyProtection="1">
      <alignment horizontal="left" vertical="top" wrapText="1"/>
      <protection locked="0"/>
    </xf>
    <xf numFmtId="0" fontId="0" fillId="7" borderId="13" xfId="0" applyFill="1" applyBorder="1" applyAlignment="1" applyProtection="1">
      <alignment horizontal="left" vertical="top" wrapText="1"/>
      <protection locked="0"/>
    </xf>
    <xf numFmtId="0" fontId="0" fillId="7" borderId="0" xfId="0" applyFill="1" applyBorder="1" applyAlignment="1" applyProtection="1">
      <alignment horizontal="left" vertical="top" wrapText="1"/>
      <protection locked="0"/>
    </xf>
    <xf numFmtId="0" fontId="0" fillId="7" borderId="11" xfId="0" applyFill="1" applyBorder="1" applyAlignment="1" applyProtection="1">
      <alignment horizontal="left" vertical="top" wrapText="1"/>
      <protection locked="0"/>
    </xf>
    <xf numFmtId="0" fontId="0" fillId="7" borderId="14" xfId="0" applyFill="1" applyBorder="1" applyAlignment="1" applyProtection="1">
      <alignment horizontal="left" vertical="top" wrapText="1"/>
      <protection locked="0"/>
    </xf>
    <xf numFmtId="0" fontId="0" fillId="7" borderId="9" xfId="0" applyFill="1" applyBorder="1" applyAlignment="1" applyProtection="1">
      <alignment horizontal="left" vertical="top" wrapText="1"/>
      <protection locked="0"/>
    </xf>
    <xf numFmtId="0" fontId="0" fillId="7" borderId="12" xfId="0" applyFill="1" applyBorder="1" applyAlignment="1" applyProtection="1">
      <alignment horizontal="left" vertical="top" wrapText="1"/>
      <protection locked="0"/>
    </xf>
    <xf numFmtId="0" fontId="9" fillId="8" borderId="0" xfId="0" applyFont="1" applyFill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6" fillId="8" borderId="0" xfId="0" applyFont="1" applyFill="1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 wrapText="1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Drop" dropLines="12" dropStyle="combo" dx="16" fmlaRange="Data!$A$2:$A$9" noThreeD="1" sel="0" val="0"/>
</file>

<file path=xl/ctrlProps/ctrlProp10.xml><?xml version="1.0" encoding="utf-8"?>
<formControlPr xmlns="http://schemas.microsoft.com/office/spreadsheetml/2009/9/main" objectType="Drop" dropLines="5" dropStyle="combo" dx="16" fmlaRange="Data!$B$19:$B$23" noThreeD="1" sel="0" val="0"/>
</file>

<file path=xl/ctrlProps/ctrlProp2.xml><?xml version="1.0" encoding="utf-8"?>
<formControlPr xmlns="http://schemas.microsoft.com/office/spreadsheetml/2009/9/main" objectType="Drop" dropLines="6" dropStyle="combo" dx="16" fmlaRange="Data!$B$2:$B$11" noThreeD="1" sel="0" val="0"/>
</file>

<file path=xl/ctrlProps/ctrlProp3.xml><?xml version="1.0" encoding="utf-8"?>
<formControlPr xmlns="http://schemas.microsoft.com/office/spreadsheetml/2009/9/main" objectType="Drop" dropLines="4" dropStyle="combo" dx="16" fmlaRange="Data!$C$2:$C$5" noThreeD="1" sel="0" val="0"/>
</file>

<file path=xl/ctrlProps/ctrlProp4.xml><?xml version="1.0" encoding="utf-8"?>
<formControlPr xmlns="http://schemas.microsoft.com/office/spreadsheetml/2009/9/main" objectType="Drop" dropLines="4" dropStyle="combo" dx="16" fmlaRange="Data!$C$15:$C$18" noThreeD="1" sel="0" val="0"/>
</file>

<file path=xl/ctrlProps/ctrlProp5.xml><?xml version="1.0" encoding="utf-8"?>
<formControlPr xmlns="http://schemas.microsoft.com/office/spreadsheetml/2009/9/main" objectType="Drop" dropLines="6" dropStyle="combo" dx="16" fmlaRange="Data!$B$12:$B$16" noThreeD="1" sel="0" val="0"/>
</file>

<file path=xl/ctrlProps/ctrlProp6.xml><?xml version="1.0" encoding="utf-8"?>
<formControlPr xmlns="http://schemas.microsoft.com/office/spreadsheetml/2009/9/main" objectType="Drop" dropLines="5" dropStyle="combo" dx="16" fmlaRange="Data!$B$19:$B$23" noThreeD="1" sel="0" val="0"/>
</file>

<file path=xl/ctrlProps/ctrlProp7.xml><?xml version="1.0" encoding="utf-8"?>
<formControlPr xmlns="http://schemas.microsoft.com/office/spreadsheetml/2009/9/main" objectType="Drop" dropLines="12" dropStyle="combo" dx="16" fmlaRange="Data!$A$2:$A$9" noThreeD="1" sel="0" val="0"/>
</file>

<file path=xl/ctrlProps/ctrlProp8.xml><?xml version="1.0" encoding="utf-8"?>
<formControlPr xmlns="http://schemas.microsoft.com/office/spreadsheetml/2009/9/main" objectType="Drop" dropLines="6" dropStyle="combo" dx="16" fmlaRange="Data!$B$2:$B$11" noThreeD="1" sel="0" val="0"/>
</file>

<file path=xl/ctrlProps/ctrlProp9.xml><?xml version="1.0" encoding="utf-8"?>
<formControlPr xmlns="http://schemas.microsoft.com/office/spreadsheetml/2009/9/main" objectType="Drop" dropLines="6" dropStyle="combo" dx="16" fmlaRange="Data!$B$12:$B$16" noThreeD="1" sel="0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7</xdr:row>
      <xdr:rowOff>152400</xdr:rowOff>
    </xdr:from>
    <xdr:to>
      <xdr:col>6</xdr:col>
      <xdr:colOff>323850</xdr:colOff>
      <xdr:row>14</xdr:row>
      <xdr:rowOff>0</xdr:rowOff>
    </xdr:to>
    <xdr:sp macro="" textlink="">
      <xdr:nvSpPr>
        <xdr:cNvPr id="1038" name="WordArt 14" descr="Paper bag"/>
        <xdr:cNvSpPr>
          <a:spLocks noChangeArrowheads="1" noChangeShapeType="1" noTextEdit="1"/>
        </xdr:cNvSpPr>
      </xdr:nvSpPr>
      <xdr:spPr bwMode="auto">
        <a:xfrm>
          <a:off x="828675" y="1285875"/>
          <a:ext cx="3219450" cy="9810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AU" sz="3600" b="1" kern="10" spc="0">
              <a:ln w="9525">
                <a:solidFill>
                  <a:srgbClr val="008000"/>
                </a:solidFill>
                <a:round/>
                <a:headEnd/>
                <a:tailEnd/>
              </a:ln>
              <a:solidFill>
                <a:srgbClr val="FFFF00"/>
              </a:solidFill>
              <a:effectLst>
                <a:outerShdw dist="563972" dir="14049741" sx="125000" sy="125000" algn="tl" rotWithShape="0">
                  <a:srgbClr val="C7DFD3"/>
                </a:outerShdw>
              </a:effectLst>
              <a:latin typeface="Times New Roman"/>
              <a:cs typeface="Times New Roman"/>
            </a:rPr>
            <a:t>Removals Inventory</a:t>
          </a:r>
        </a:p>
      </xdr:txBody>
    </xdr:sp>
    <xdr:clientData/>
  </xdr:twoCellAnchor>
  <xdr:twoCellAnchor editAs="oneCell">
    <xdr:from>
      <xdr:col>7</xdr:col>
      <xdr:colOff>238125</xdr:colOff>
      <xdr:row>5</xdr:row>
      <xdr:rowOff>63104</xdr:rowOff>
    </xdr:from>
    <xdr:to>
      <xdr:col>10</xdr:col>
      <xdr:colOff>76200</xdr:colOff>
      <xdr:row>13</xdr:row>
      <xdr:rowOff>69950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0" y="872729"/>
          <a:ext cx="1666875" cy="13022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57150</xdr:colOff>
          <xdr:row>5</xdr:row>
          <xdr:rowOff>0</xdr:rowOff>
        </xdr:from>
        <xdr:to>
          <xdr:col>28</xdr:col>
          <xdr:colOff>19050</xdr:colOff>
          <xdr:row>5</xdr:row>
          <xdr:rowOff>219075</xdr:rowOff>
        </xdr:to>
        <xdr:sp macro="" textlink="">
          <xdr:nvSpPr>
            <xdr:cNvPr id="72712" name="Drop Down 8" hidden="1">
              <a:extLst>
                <a:ext uri="{63B3BB69-23CF-44E3-9099-C40C66FF867C}">
                  <a14:compatExt spid="_x0000_s727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19050</xdr:colOff>
          <xdr:row>6</xdr:row>
          <xdr:rowOff>47625</xdr:rowOff>
        </xdr:from>
        <xdr:to>
          <xdr:col>56</xdr:col>
          <xdr:colOff>57150</xdr:colOff>
          <xdr:row>6</xdr:row>
          <xdr:rowOff>247650</xdr:rowOff>
        </xdr:to>
        <xdr:sp macro="" textlink="">
          <xdr:nvSpPr>
            <xdr:cNvPr id="72713" name="Drop Down 9" hidden="1">
              <a:extLst>
                <a:ext uri="{63B3BB69-23CF-44E3-9099-C40C66FF867C}">
                  <a14:compatExt spid="_x0000_s727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22</xdr:row>
          <xdr:rowOff>85725</xdr:rowOff>
        </xdr:from>
        <xdr:to>
          <xdr:col>20</xdr:col>
          <xdr:colOff>57150</xdr:colOff>
          <xdr:row>22</xdr:row>
          <xdr:rowOff>276225</xdr:rowOff>
        </xdr:to>
        <xdr:sp macro="" textlink="">
          <xdr:nvSpPr>
            <xdr:cNvPr id="72716" name="Drop Down 12" hidden="1">
              <a:extLst>
                <a:ext uri="{63B3BB69-23CF-44E3-9099-C40C66FF867C}">
                  <a14:compatExt spid="_x0000_s727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9525</xdr:colOff>
          <xdr:row>22</xdr:row>
          <xdr:rowOff>95250</xdr:rowOff>
        </xdr:from>
        <xdr:to>
          <xdr:col>41</xdr:col>
          <xdr:colOff>47625</xdr:colOff>
          <xdr:row>22</xdr:row>
          <xdr:rowOff>285750</xdr:rowOff>
        </xdr:to>
        <xdr:sp macro="" textlink="">
          <xdr:nvSpPr>
            <xdr:cNvPr id="72717" name="Drop Down 13" hidden="1">
              <a:extLst>
                <a:ext uri="{63B3BB69-23CF-44E3-9099-C40C66FF867C}">
                  <a14:compatExt spid="_x0000_s727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47625</xdr:colOff>
          <xdr:row>5</xdr:row>
          <xdr:rowOff>19050</xdr:rowOff>
        </xdr:from>
        <xdr:to>
          <xdr:col>55</xdr:col>
          <xdr:colOff>76200</xdr:colOff>
          <xdr:row>5</xdr:row>
          <xdr:rowOff>219075</xdr:rowOff>
        </xdr:to>
        <xdr:sp macro="" textlink="">
          <xdr:nvSpPr>
            <xdr:cNvPr id="72719" name="Drop Down 15" hidden="1">
              <a:extLst>
                <a:ext uri="{63B3BB69-23CF-44E3-9099-C40C66FF867C}">
                  <a14:compatExt spid="_x0000_s727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6</xdr:row>
          <xdr:rowOff>47625</xdr:rowOff>
        </xdr:from>
        <xdr:to>
          <xdr:col>26</xdr:col>
          <xdr:colOff>19050</xdr:colOff>
          <xdr:row>6</xdr:row>
          <xdr:rowOff>247650</xdr:rowOff>
        </xdr:to>
        <xdr:sp macro="" textlink="">
          <xdr:nvSpPr>
            <xdr:cNvPr id="72720" name="Drop Down 16" hidden="1">
              <a:extLst>
                <a:ext uri="{63B3BB69-23CF-44E3-9099-C40C66FF867C}">
                  <a14:compatExt spid="_x0000_s727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57150</xdr:colOff>
          <xdr:row>36</xdr:row>
          <xdr:rowOff>0</xdr:rowOff>
        </xdr:from>
        <xdr:to>
          <xdr:col>27</xdr:col>
          <xdr:colOff>19050</xdr:colOff>
          <xdr:row>36</xdr:row>
          <xdr:rowOff>219075</xdr:rowOff>
        </xdr:to>
        <xdr:sp macro="" textlink="">
          <xdr:nvSpPr>
            <xdr:cNvPr id="72726" name="Drop Down 22" hidden="1">
              <a:extLst>
                <a:ext uri="{63B3BB69-23CF-44E3-9099-C40C66FF867C}">
                  <a14:compatExt spid="_x0000_s727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19050</xdr:colOff>
          <xdr:row>37</xdr:row>
          <xdr:rowOff>47625</xdr:rowOff>
        </xdr:from>
        <xdr:to>
          <xdr:col>55</xdr:col>
          <xdr:colOff>57150</xdr:colOff>
          <xdr:row>38</xdr:row>
          <xdr:rowOff>19050</xdr:rowOff>
        </xdr:to>
        <xdr:sp macro="" textlink="">
          <xdr:nvSpPr>
            <xdr:cNvPr id="72727" name="Drop Down 23" hidden="1">
              <a:extLst>
                <a:ext uri="{63B3BB69-23CF-44E3-9099-C40C66FF867C}">
                  <a14:compatExt spid="_x0000_s727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47625</xdr:colOff>
          <xdr:row>36</xdr:row>
          <xdr:rowOff>19050</xdr:rowOff>
        </xdr:from>
        <xdr:to>
          <xdr:col>54</xdr:col>
          <xdr:colOff>76200</xdr:colOff>
          <xdr:row>36</xdr:row>
          <xdr:rowOff>219075</xdr:rowOff>
        </xdr:to>
        <xdr:sp macro="" textlink="">
          <xdr:nvSpPr>
            <xdr:cNvPr id="72728" name="Drop Down 24" hidden="1">
              <a:extLst>
                <a:ext uri="{63B3BB69-23CF-44E3-9099-C40C66FF867C}">
                  <a14:compatExt spid="_x0000_s727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37</xdr:row>
          <xdr:rowOff>47625</xdr:rowOff>
        </xdr:from>
        <xdr:to>
          <xdr:col>25</xdr:col>
          <xdr:colOff>19050</xdr:colOff>
          <xdr:row>38</xdr:row>
          <xdr:rowOff>19050</xdr:rowOff>
        </xdr:to>
        <xdr:sp macro="" textlink="">
          <xdr:nvSpPr>
            <xdr:cNvPr id="72729" name="Drop Down 25" hidden="1">
              <a:extLst>
                <a:ext uri="{63B3BB69-23CF-44E3-9099-C40C66FF867C}">
                  <a14:compatExt spid="_x0000_s72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staplesremovals.com.au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5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C8:K37"/>
  <sheetViews>
    <sheetView showRowColHeaders="0" tabSelected="1" workbookViewId="0">
      <selection activeCell="Q25" sqref="Q25"/>
    </sheetView>
  </sheetViews>
  <sheetFormatPr defaultRowHeight="12.75" x14ac:dyDescent="0.2"/>
  <cols>
    <col min="1" max="4" width="9.140625" style="1"/>
    <col min="5" max="5" width="10.140625" style="1" bestFit="1" customWidth="1"/>
    <col min="6" max="16384" width="9.140625" style="1"/>
  </cols>
  <sheetData>
    <row r="8" spans="5:5" x14ac:dyDescent="0.2">
      <c r="E8" s="3"/>
    </row>
    <row r="17" spans="3:11" x14ac:dyDescent="0.2">
      <c r="C17" s="132" t="s">
        <v>93</v>
      </c>
      <c r="D17" s="133"/>
      <c r="E17" s="133"/>
      <c r="F17" s="133"/>
      <c r="G17" s="133"/>
      <c r="H17" s="133"/>
      <c r="I17" s="133"/>
      <c r="J17" s="133"/>
    </row>
    <row r="18" spans="3:11" x14ac:dyDescent="0.2">
      <c r="C18" s="133"/>
      <c r="D18" s="133"/>
      <c r="E18" s="133"/>
      <c r="F18" s="133"/>
      <c r="G18" s="133"/>
      <c r="H18" s="133"/>
      <c r="I18" s="133"/>
      <c r="J18" s="133"/>
    </row>
    <row r="20" spans="3:11" ht="18" x14ac:dyDescent="0.25">
      <c r="C20" s="134" t="s">
        <v>94</v>
      </c>
      <c r="D20" s="135"/>
      <c r="E20" s="135"/>
      <c r="F20" s="135"/>
      <c r="G20" s="135"/>
      <c r="H20" s="135"/>
      <c r="I20" s="135"/>
      <c r="J20" s="135"/>
    </row>
    <row r="21" spans="3:11" ht="18" x14ac:dyDescent="0.25">
      <c r="C21" s="134"/>
      <c r="D21" s="135"/>
      <c r="E21" s="135"/>
      <c r="F21" s="135"/>
      <c r="G21" s="135"/>
      <c r="H21" s="135"/>
      <c r="I21" s="135"/>
      <c r="J21" s="135"/>
    </row>
    <row r="23" spans="3:11" x14ac:dyDescent="0.2">
      <c r="C23" s="46" t="s">
        <v>284</v>
      </c>
      <c r="D23" s="137" t="s">
        <v>285</v>
      </c>
      <c r="E23" s="138"/>
      <c r="F23" s="138"/>
      <c r="G23" s="138"/>
      <c r="H23" s="138"/>
      <c r="I23" s="138"/>
      <c r="J23" s="139"/>
      <c r="K23" s="139"/>
    </row>
    <row r="24" spans="3:11" x14ac:dyDescent="0.2">
      <c r="D24" s="138"/>
      <c r="E24" s="138"/>
      <c r="F24" s="138"/>
      <c r="G24" s="138"/>
      <c r="H24" s="138"/>
      <c r="I24" s="138"/>
      <c r="J24" s="139"/>
      <c r="K24" s="139"/>
    </row>
    <row r="25" spans="3:11" x14ac:dyDescent="0.2">
      <c r="D25" s="138"/>
      <c r="E25" s="138"/>
      <c r="F25" s="138"/>
      <c r="G25" s="138"/>
      <c r="H25" s="138"/>
      <c r="I25" s="138"/>
      <c r="J25" s="139"/>
      <c r="K25" s="139"/>
    </row>
    <row r="26" spans="3:11" x14ac:dyDescent="0.2">
      <c r="D26" s="140"/>
      <c r="E26" s="140"/>
      <c r="F26" s="140"/>
      <c r="G26" s="140"/>
      <c r="H26" s="140"/>
      <c r="I26" s="140"/>
      <c r="J26" s="140"/>
      <c r="K26" s="140"/>
    </row>
    <row r="27" spans="3:11" ht="12.75" customHeight="1" x14ac:dyDescent="0.2">
      <c r="D27" s="140"/>
      <c r="E27" s="140"/>
      <c r="F27" s="140"/>
      <c r="G27" s="140"/>
      <c r="H27" s="140"/>
      <c r="I27" s="140"/>
      <c r="J27" s="140"/>
      <c r="K27" s="140"/>
    </row>
    <row r="28" spans="3:11" x14ac:dyDescent="0.2">
      <c r="D28" s="140"/>
      <c r="E28" s="140"/>
      <c r="F28" s="140"/>
      <c r="G28" s="140"/>
      <c r="H28" s="140"/>
      <c r="I28" s="140"/>
      <c r="J28" s="140"/>
      <c r="K28" s="140"/>
    </row>
    <row r="30" spans="3:11" x14ac:dyDescent="0.2">
      <c r="C30" s="137" t="s">
        <v>286</v>
      </c>
      <c r="D30" s="138"/>
      <c r="E30" s="138"/>
      <c r="F30" s="138"/>
      <c r="G30" s="138"/>
      <c r="H30" s="138"/>
      <c r="I30" s="138"/>
      <c r="J30" s="138"/>
    </row>
    <row r="31" spans="3:11" ht="12.75" customHeight="1" x14ac:dyDescent="0.2">
      <c r="C31" s="138"/>
      <c r="D31" s="138"/>
      <c r="E31" s="138"/>
      <c r="F31" s="138"/>
      <c r="G31" s="138"/>
      <c r="H31" s="138"/>
      <c r="I31" s="138"/>
      <c r="J31" s="138"/>
    </row>
    <row r="32" spans="3:11" x14ac:dyDescent="0.2">
      <c r="C32" s="140"/>
      <c r="D32" s="140"/>
      <c r="E32" s="140"/>
      <c r="F32" s="140"/>
      <c r="G32" s="140"/>
      <c r="H32" s="140"/>
      <c r="I32" s="140"/>
      <c r="J32" s="140"/>
    </row>
    <row r="33" spans="3:10" x14ac:dyDescent="0.2">
      <c r="C33" s="140"/>
      <c r="D33" s="140"/>
      <c r="E33" s="140"/>
      <c r="F33" s="140"/>
      <c r="G33" s="140"/>
      <c r="H33" s="140"/>
      <c r="I33" s="140"/>
      <c r="J33" s="140"/>
    </row>
    <row r="36" spans="3:10" ht="18" x14ac:dyDescent="0.25">
      <c r="C36" s="134" t="s">
        <v>95</v>
      </c>
      <c r="D36" s="135"/>
      <c r="E36" s="135"/>
      <c r="F36" s="135"/>
      <c r="G36" s="135"/>
      <c r="H36" s="135"/>
      <c r="I36" s="135"/>
      <c r="J36" s="135"/>
    </row>
    <row r="37" spans="3:10" ht="23.25" x14ac:dyDescent="0.35">
      <c r="C37" s="136" t="s">
        <v>289</v>
      </c>
      <c r="D37" s="136"/>
      <c r="E37" s="136"/>
      <c r="F37" s="136"/>
      <c r="G37" s="136"/>
      <c r="H37" s="136"/>
      <c r="I37" s="136"/>
      <c r="J37" s="136"/>
    </row>
  </sheetData>
  <sheetProtection password="C194" sheet="1" objects="1" scenarios="1" selectLockedCells="1"/>
  <mergeCells count="7">
    <mergeCell ref="C17:J18"/>
    <mergeCell ref="C20:J20"/>
    <mergeCell ref="C21:J21"/>
    <mergeCell ref="C37:J37"/>
    <mergeCell ref="C36:J36"/>
    <mergeCell ref="D23:K28"/>
    <mergeCell ref="C30:J33"/>
  </mergeCells>
  <phoneticPr fontId="0" type="noConversion"/>
  <hyperlinks>
    <hyperlink ref="C37:J37" r:id="rId1" display="info@staplesremovals.com.au"/>
  </hyperlinks>
  <pageMargins left="0.75" right="0.75" top="1" bottom="1" header="0.5" footer="0.5"/>
  <pageSetup paperSize="9" orientation="portrait" horizontalDpi="300" verticalDpi="300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B2:I44"/>
  <sheetViews>
    <sheetView showRowColHeaders="0" zoomScale="75" zoomScaleNormal="75" workbookViewId="0">
      <pane ySplit="6" topLeftCell="A7" activePane="bottomLeft" state="frozen"/>
      <selection activeCell="D21" sqref="D21"/>
      <selection pane="bottomLeft" activeCell="C17" sqref="C17"/>
    </sheetView>
  </sheetViews>
  <sheetFormatPr defaultRowHeight="12.75" x14ac:dyDescent="0.2"/>
  <cols>
    <col min="1" max="1" width="3.140625" style="1" customWidth="1"/>
    <col min="2" max="2" width="50.7109375" style="1" customWidth="1"/>
    <col min="3" max="4" width="9.140625" style="1"/>
    <col min="5" max="5" width="10.85546875" style="2" customWidth="1"/>
    <col min="6" max="6" width="50.7109375" style="1" customWidth="1"/>
    <col min="7" max="7" width="9.140625" style="1"/>
    <col min="8" max="8" width="10.85546875" style="1" customWidth="1"/>
    <col min="9" max="16384" width="9.140625" style="1"/>
  </cols>
  <sheetData>
    <row r="2" spans="2:9" ht="12.75" customHeight="1" x14ac:dyDescent="0.2">
      <c r="B2" s="17" t="s">
        <v>3</v>
      </c>
      <c r="F2" s="143" t="s">
        <v>87</v>
      </c>
      <c r="G2" s="144"/>
      <c r="H2" s="144"/>
    </row>
    <row r="3" spans="2:9" ht="12.75" customHeight="1" x14ac:dyDescent="0.2">
      <c r="B3" s="145">
        <f>SUM(D7:D39,H7:H39)</f>
        <v>0</v>
      </c>
      <c r="F3" s="144"/>
      <c r="G3" s="144"/>
      <c r="H3" s="144"/>
    </row>
    <row r="4" spans="2:9" ht="12.75" customHeight="1" x14ac:dyDescent="0.2">
      <c r="B4" s="146"/>
      <c r="F4" s="144"/>
      <c r="G4" s="144"/>
      <c r="H4" s="144"/>
    </row>
    <row r="5" spans="2:9" ht="13.5" customHeight="1" thickBot="1" x14ac:dyDescent="0.25"/>
    <row r="6" spans="2:9" ht="37.5" customHeight="1" x14ac:dyDescent="0.2">
      <c r="B6" s="4" t="s">
        <v>0</v>
      </c>
      <c r="C6" s="5" t="s">
        <v>1</v>
      </c>
      <c r="D6" s="6" t="s">
        <v>2</v>
      </c>
      <c r="E6" s="6"/>
      <c r="F6" s="4" t="s">
        <v>0</v>
      </c>
      <c r="G6" s="5" t="s">
        <v>1</v>
      </c>
      <c r="H6" s="6" t="s">
        <v>2</v>
      </c>
      <c r="I6" s="6"/>
    </row>
    <row r="7" spans="2:9" ht="18" customHeight="1" x14ac:dyDescent="0.2">
      <c r="B7" s="39" t="s">
        <v>224</v>
      </c>
      <c r="C7" s="36"/>
      <c r="D7" s="19">
        <f>C7*0.25</f>
        <v>0</v>
      </c>
      <c r="E7" s="93"/>
      <c r="F7" s="95"/>
      <c r="G7" s="45"/>
      <c r="H7" s="96"/>
      <c r="I7" s="97"/>
    </row>
    <row r="8" spans="2:9" ht="18" customHeight="1" x14ac:dyDescent="0.2">
      <c r="B8" s="39" t="s">
        <v>225</v>
      </c>
      <c r="C8" s="36"/>
      <c r="D8" s="19">
        <f>C8*0.25</f>
        <v>0</v>
      </c>
      <c r="E8" s="93"/>
      <c r="F8" s="95"/>
      <c r="G8" s="45"/>
      <c r="H8" s="96"/>
      <c r="I8" s="97"/>
    </row>
    <row r="9" spans="2:9" ht="18" customHeight="1" x14ac:dyDescent="0.2">
      <c r="B9" s="39" t="s">
        <v>227</v>
      </c>
      <c r="C9" s="36"/>
      <c r="D9" s="19">
        <f>C9*0.25</f>
        <v>0</v>
      </c>
      <c r="E9" s="93"/>
      <c r="F9" s="95"/>
      <c r="G9" s="45"/>
      <c r="H9" s="96"/>
      <c r="I9" s="97"/>
    </row>
    <row r="10" spans="2:9" ht="18" customHeight="1" x14ac:dyDescent="0.2">
      <c r="B10" s="39" t="s">
        <v>228</v>
      </c>
      <c r="C10" s="36"/>
      <c r="D10" s="19">
        <f>C10*0.4</f>
        <v>0</v>
      </c>
      <c r="E10" s="93"/>
      <c r="F10" s="95"/>
      <c r="G10" s="45"/>
      <c r="H10" s="96"/>
      <c r="I10" s="97"/>
    </row>
    <row r="11" spans="2:9" ht="18" customHeight="1" x14ac:dyDescent="0.2">
      <c r="B11" s="39" t="s">
        <v>166</v>
      </c>
      <c r="C11" s="36"/>
      <c r="D11" s="19">
        <f>C11*0.14</f>
        <v>0</v>
      </c>
      <c r="E11" s="93"/>
      <c r="F11" s="95"/>
      <c r="G11" s="45"/>
      <c r="H11" s="96"/>
      <c r="I11" s="97"/>
    </row>
    <row r="12" spans="2:9" ht="18" customHeight="1" x14ac:dyDescent="0.2">
      <c r="B12" s="40" t="s">
        <v>230</v>
      </c>
      <c r="C12" s="36"/>
      <c r="D12" s="19">
        <f>C12*0.42</f>
        <v>0</v>
      </c>
      <c r="E12" s="93"/>
      <c r="F12" s="95"/>
      <c r="G12" s="45"/>
      <c r="H12" s="96"/>
      <c r="I12" s="97"/>
    </row>
    <row r="13" spans="2:9" ht="18" customHeight="1" x14ac:dyDescent="0.2">
      <c r="B13" s="39" t="s">
        <v>231</v>
      </c>
      <c r="C13" s="36"/>
      <c r="D13" s="19">
        <f>C13*0.26</f>
        <v>0</v>
      </c>
      <c r="E13" s="93"/>
      <c r="F13" s="95"/>
      <c r="G13" s="45"/>
      <c r="H13" s="96"/>
      <c r="I13" s="97"/>
    </row>
    <row r="14" spans="2:9" ht="18" customHeight="1" x14ac:dyDescent="0.2">
      <c r="B14" s="40" t="s">
        <v>232</v>
      </c>
      <c r="C14" s="36"/>
      <c r="D14" s="19">
        <f>C14*0.3</f>
        <v>0</v>
      </c>
      <c r="E14" s="93"/>
      <c r="F14" s="95"/>
      <c r="G14" s="45"/>
      <c r="H14" s="96"/>
      <c r="I14" s="97"/>
    </row>
    <row r="15" spans="2:9" ht="18" customHeight="1" x14ac:dyDescent="0.2">
      <c r="B15" s="39" t="s">
        <v>236</v>
      </c>
      <c r="C15" s="36"/>
      <c r="D15" s="19">
        <f>C15*0.4</f>
        <v>0</v>
      </c>
      <c r="E15" s="93"/>
      <c r="F15" s="95"/>
      <c r="G15" s="45"/>
      <c r="H15" s="96"/>
      <c r="I15" s="97"/>
    </row>
    <row r="16" spans="2:9" ht="18" customHeight="1" x14ac:dyDescent="0.2">
      <c r="B16" s="39" t="s">
        <v>237</v>
      </c>
      <c r="C16" s="36"/>
      <c r="D16" s="19">
        <f>C16*1.2</f>
        <v>0</v>
      </c>
      <c r="E16" s="93"/>
      <c r="F16" s="95"/>
      <c r="G16" s="45"/>
      <c r="H16" s="96"/>
      <c r="I16" s="97"/>
    </row>
    <row r="17" spans="2:9" ht="18" customHeight="1" x14ac:dyDescent="0.2">
      <c r="B17" s="39" t="s">
        <v>238</v>
      </c>
      <c r="C17" s="36"/>
      <c r="D17" s="19">
        <f>C17*0.6</f>
        <v>0</v>
      </c>
      <c r="E17" s="93"/>
      <c r="F17" s="95"/>
      <c r="G17" s="45"/>
      <c r="H17" s="96"/>
      <c r="I17" s="97"/>
    </row>
    <row r="18" spans="2:9" ht="18" customHeight="1" x14ac:dyDescent="0.2">
      <c r="B18" s="39" t="s">
        <v>239</v>
      </c>
      <c r="C18" s="36"/>
      <c r="D18" s="19">
        <f>C18*0.4</f>
        <v>0</v>
      </c>
      <c r="E18" s="93"/>
      <c r="F18" s="95"/>
      <c r="G18" s="45"/>
      <c r="H18" s="96"/>
      <c r="I18" s="97"/>
    </row>
    <row r="19" spans="2:9" ht="18" customHeight="1" x14ac:dyDescent="0.2">
      <c r="B19" s="40" t="s">
        <v>240</v>
      </c>
      <c r="C19" s="36"/>
      <c r="D19" s="19">
        <f>C19*0.5</f>
        <v>0</v>
      </c>
      <c r="E19" s="93"/>
      <c r="F19" s="95"/>
      <c r="G19" s="45"/>
      <c r="H19" s="96"/>
      <c r="I19" s="97"/>
    </row>
    <row r="20" spans="2:9" ht="18" customHeight="1" x14ac:dyDescent="0.2">
      <c r="B20" s="40" t="s">
        <v>241</v>
      </c>
      <c r="C20" s="36"/>
      <c r="D20" s="19">
        <f>C20*0.6</f>
        <v>0</v>
      </c>
      <c r="E20" s="93"/>
      <c r="F20" s="95"/>
      <c r="G20" s="45"/>
      <c r="H20" s="96"/>
      <c r="I20" s="97"/>
    </row>
    <row r="21" spans="2:9" ht="18" customHeight="1" x14ac:dyDescent="0.2">
      <c r="B21" s="39" t="s">
        <v>242</v>
      </c>
      <c r="C21" s="36"/>
      <c r="D21" s="19">
        <f>C21*0.28</f>
        <v>0</v>
      </c>
      <c r="E21" s="93"/>
      <c r="F21" s="98"/>
      <c r="G21" s="45"/>
      <c r="H21" s="96"/>
      <c r="I21" s="97"/>
    </row>
    <row r="22" spans="2:9" ht="18" customHeight="1" x14ac:dyDescent="0.2">
      <c r="B22" s="39" t="s">
        <v>243</v>
      </c>
      <c r="C22" s="36"/>
      <c r="D22" s="19">
        <f>C22*1.5</f>
        <v>0</v>
      </c>
      <c r="E22" s="93"/>
      <c r="F22" s="98"/>
      <c r="G22" s="45"/>
      <c r="H22" s="96"/>
      <c r="I22" s="97"/>
    </row>
    <row r="23" spans="2:9" ht="18" customHeight="1" x14ac:dyDescent="0.2">
      <c r="B23" s="40" t="s">
        <v>244</v>
      </c>
      <c r="C23" s="36"/>
      <c r="D23" s="19">
        <f>C23*0.28</f>
        <v>0</v>
      </c>
      <c r="E23" s="93"/>
      <c r="F23" s="98"/>
      <c r="G23" s="45"/>
      <c r="H23" s="96"/>
      <c r="I23" s="97"/>
    </row>
    <row r="24" spans="2:9" ht="18" customHeight="1" x14ac:dyDescent="0.2">
      <c r="B24" s="40" t="s">
        <v>245</v>
      </c>
      <c r="C24" s="38"/>
      <c r="D24" s="19">
        <f>C24*0.28</f>
        <v>0</v>
      </c>
      <c r="E24" s="93"/>
      <c r="F24" s="98"/>
      <c r="G24" s="45"/>
      <c r="H24" s="96"/>
      <c r="I24" s="97"/>
    </row>
    <row r="25" spans="2:9" ht="18" customHeight="1" x14ac:dyDescent="0.2">
      <c r="B25" s="39" t="s">
        <v>246</v>
      </c>
      <c r="C25" s="38"/>
      <c r="D25" s="19">
        <f>C25*1.8</f>
        <v>0</v>
      </c>
      <c r="E25" s="93"/>
      <c r="F25" s="98"/>
      <c r="G25" s="45"/>
      <c r="H25" s="96"/>
      <c r="I25" s="97"/>
    </row>
    <row r="26" spans="2:9" ht="18" customHeight="1" x14ac:dyDescent="0.2">
      <c r="B26" s="40" t="s">
        <v>129</v>
      </c>
      <c r="C26" s="38"/>
      <c r="D26" s="19">
        <f>C26*0.1</f>
        <v>0</v>
      </c>
      <c r="E26" s="93"/>
      <c r="F26" s="98"/>
      <c r="G26" s="45"/>
      <c r="H26" s="96"/>
      <c r="I26" s="97"/>
    </row>
    <row r="27" spans="2:9" ht="18" customHeight="1" x14ac:dyDescent="0.2">
      <c r="B27" s="39" t="s">
        <v>247</v>
      </c>
      <c r="C27" s="38"/>
      <c r="D27" s="19">
        <f>C27*0.3</f>
        <v>0</v>
      </c>
      <c r="E27" s="93"/>
      <c r="F27" s="98"/>
      <c r="G27" s="45"/>
      <c r="H27" s="96"/>
      <c r="I27" s="97"/>
    </row>
    <row r="28" spans="2:9" ht="18" customHeight="1" x14ac:dyDescent="0.2">
      <c r="B28" s="39" t="s">
        <v>250</v>
      </c>
      <c r="C28" s="38"/>
      <c r="D28" s="19">
        <f>C28*1.2</f>
        <v>0</v>
      </c>
      <c r="E28" s="93"/>
      <c r="F28" s="98"/>
      <c r="G28" s="45"/>
      <c r="H28" s="96"/>
      <c r="I28" s="97"/>
    </row>
    <row r="29" spans="2:9" ht="18" customHeight="1" x14ac:dyDescent="0.2">
      <c r="B29" s="39" t="s">
        <v>251</v>
      </c>
      <c r="C29" s="38"/>
      <c r="D29" s="19">
        <f>C29*0.4</f>
        <v>0</v>
      </c>
      <c r="E29" s="93"/>
      <c r="F29" s="98"/>
      <c r="G29" s="45"/>
      <c r="H29" s="96"/>
      <c r="I29" s="97"/>
    </row>
    <row r="30" spans="2:9" ht="18" customHeight="1" x14ac:dyDescent="0.2">
      <c r="B30" s="39" t="s">
        <v>252</v>
      </c>
      <c r="C30" s="38"/>
      <c r="D30" s="19">
        <f>C30*0.6</f>
        <v>0</v>
      </c>
      <c r="E30" s="93"/>
      <c r="F30" s="98"/>
      <c r="G30" s="45"/>
      <c r="H30" s="96"/>
      <c r="I30" s="97"/>
    </row>
    <row r="31" spans="2:9" ht="18" customHeight="1" x14ac:dyDescent="0.2">
      <c r="B31" s="39" t="s">
        <v>253</v>
      </c>
      <c r="C31" s="38"/>
      <c r="D31" s="19">
        <f>C31*0.14</f>
        <v>0</v>
      </c>
      <c r="E31" s="93"/>
      <c r="F31" s="98"/>
      <c r="G31" s="45"/>
      <c r="H31" s="96"/>
      <c r="I31" s="97"/>
    </row>
    <row r="32" spans="2:9" ht="18" customHeight="1" x14ac:dyDescent="0.2">
      <c r="B32" s="39" t="s">
        <v>254</v>
      </c>
      <c r="C32" s="38"/>
      <c r="D32" s="19">
        <f>C32*0.6</f>
        <v>0</v>
      </c>
      <c r="E32" s="93"/>
      <c r="F32" s="98"/>
      <c r="G32" s="45"/>
      <c r="H32" s="96"/>
      <c r="I32" s="97"/>
    </row>
    <row r="33" spans="2:9" ht="18" customHeight="1" x14ac:dyDescent="0.2">
      <c r="B33" s="39" t="s">
        <v>255</v>
      </c>
      <c r="C33" s="38"/>
      <c r="D33" s="19">
        <f>C33*0.6</f>
        <v>0</v>
      </c>
      <c r="E33" s="93"/>
      <c r="F33" s="98"/>
      <c r="G33" s="45"/>
      <c r="H33" s="96"/>
      <c r="I33" s="97"/>
    </row>
    <row r="34" spans="2:9" ht="18" customHeight="1" x14ac:dyDescent="0.2">
      <c r="B34" s="39" t="s">
        <v>256</v>
      </c>
      <c r="C34" s="38"/>
      <c r="D34" s="19">
        <f>C34*2</f>
        <v>0</v>
      </c>
      <c r="E34" s="93"/>
      <c r="F34" s="98"/>
      <c r="G34" s="45"/>
      <c r="H34" s="96"/>
      <c r="I34" s="97"/>
    </row>
    <row r="35" spans="2:9" ht="18" customHeight="1" x14ac:dyDescent="0.2">
      <c r="B35" s="39" t="s">
        <v>257</v>
      </c>
      <c r="C35" s="38"/>
      <c r="D35" s="19">
        <f>C35*1.5</f>
        <v>0</v>
      </c>
      <c r="E35" s="93"/>
      <c r="F35" s="98"/>
      <c r="G35" s="45"/>
      <c r="H35" s="96"/>
      <c r="I35" s="97"/>
    </row>
    <row r="36" spans="2:9" ht="18" customHeight="1" x14ac:dyDescent="0.2">
      <c r="B36" s="39" t="s">
        <v>258</v>
      </c>
      <c r="C36" s="38"/>
      <c r="D36" s="19">
        <f>C36*1</f>
        <v>0</v>
      </c>
      <c r="E36" s="93"/>
      <c r="F36" s="98"/>
      <c r="G36" s="45"/>
      <c r="H36" s="96"/>
      <c r="I36" s="97"/>
    </row>
    <row r="37" spans="2:9" ht="18" customHeight="1" x14ac:dyDescent="0.2">
      <c r="B37" s="86"/>
      <c r="C37" s="86"/>
      <c r="D37" s="86"/>
      <c r="E37" s="94"/>
      <c r="F37" s="98"/>
      <c r="G37" s="45"/>
      <c r="H37" s="96"/>
      <c r="I37" s="97"/>
    </row>
    <row r="38" spans="2:9" ht="18" customHeight="1" x14ac:dyDescent="0.2">
      <c r="B38" s="86"/>
      <c r="C38" s="86"/>
      <c r="D38" s="86"/>
      <c r="E38" s="94"/>
      <c r="F38" s="98"/>
      <c r="G38" s="45"/>
      <c r="H38" s="96"/>
      <c r="I38" s="97"/>
    </row>
    <row r="39" spans="2:9" ht="18" customHeight="1" x14ac:dyDescent="0.2">
      <c r="B39" s="86"/>
      <c r="C39" s="86"/>
      <c r="D39" s="86"/>
      <c r="E39" s="94"/>
      <c r="F39" s="98"/>
      <c r="G39" s="45"/>
      <c r="H39" s="96"/>
      <c r="I39" s="97"/>
    </row>
    <row r="40" spans="2:9" ht="18" customHeight="1" x14ac:dyDescent="0.2">
      <c r="B40" s="86"/>
      <c r="C40" s="86"/>
      <c r="D40" s="86"/>
      <c r="E40" s="94"/>
      <c r="F40" s="98"/>
      <c r="G40" s="45"/>
      <c r="H40" s="96"/>
      <c r="I40" s="97"/>
    </row>
    <row r="41" spans="2:9" ht="15" x14ac:dyDescent="0.2">
      <c r="B41" s="86"/>
      <c r="C41" s="86"/>
      <c r="D41" s="86"/>
      <c r="E41" s="94"/>
      <c r="F41" s="98"/>
      <c r="G41" s="45"/>
      <c r="H41" s="96"/>
      <c r="I41" s="97"/>
    </row>
    <row r="42" spans="2:9" ht="15" x14ac:dyDescent="0.2">
      <c r="B42" s="86"/>
      <c r="C42" s="86"/>
      <c r="D42" s="86"/>
      <c r="E42" s="94"/>
      <c r="F42" s="98"/>
      <c r="G42" s="45"/>
      <c r="H42" s="96"/>
      <c r="I42" s="97"/>
    </row>
    <row r="43" spans="2:9" ht="15" x14ac:dyDescent="0.2">
      <c r="B43" s="86"/>
      <c r="C43" s="86"/>
      <c r="D43" s="86"/>
      <c r="E43" s="94"/>
      <c r="F43" s="98"/>
      <c r="G43" s="45"/>
      <c r="H43" s="96"/>
      <c r="I43" s="97"/>
    </row>
    <row r="44" spans="2:9" ht="15" x14ac:dyDescent="0.2">
      <c r="B44" s="86"/>
      <c r="C44" s="86"/>
      <c r="D44" s="86"/>
      <c r="E44" s="94"/>
      <c r="F44" s="98"/>
      <c r="G44" s="45"/>
      <c r="H44" s="96"/>
      <c r="I44" s="97"/>
    </row>
  </sheetData>
  <sheetProtection password="C194" sheet="1" objects="1" scenarios="1" selectLockedCells="1"/>
  <mergeCells count="2">
    <mergeCell ref="F2:H4"/>
    <mergeCell ref="B3:B4"/>
  </mergeCells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B2:I44"/>
  <sheetViews>
    <sheetView showRowColHeaders="0" zoomScale="75" zoomScaleNormal="75" workbookViewId="0">
      <pane ySplit="6" topLeftCell="A7" activePane="bottomLeft" state="frozen"/>
      <selection activeCell="D21" sqref="D21"/>
      <selection pane="bottomLeft" activeCell="F18" sqref="F18"/>
    </sheetView>
  </sheetViews>
  <sheetFormatPr defaultRowHeight="12.75" x14ac:dyDescent="0.2"/>
  <cols>
    <col min="1" max="1" width="3.140625" style="1" customWidth="1"/>
    <col min="2" max="2" width="50.7109375" style="1" customWidth="1"/>
    <col min="3" max="4" width="9.140625" style="1"/>
    <col min="5" max="5" width="10.85546875" style="2" customWidth="1"/>
    <col min="6" max="6" width="50.7109375" style="1" customWidth="1"/>
    <col min="7" max="7" width="9.140625" style="1"/>
    <col min="8" max="8" width="10.85546875" style="1" customWidth="1"/>
    <col min="9" max="16384" width="9.140625" style="1"/>
  </cols>
  <sheetData>
    <row r="2" spans="2:9" ht="12.75" customHeight="1" x14ac:dyDescent="0.2">
      <c r="B2" s="17" t="s">
        <v>3</v>
      </c>
      <c r="F2" s="143" t="s">
        <v>88</v>
      </c>
      <c r="G2" s="144"/>
      <c r="H2" s="144"/>
    </row>
    <row r="3" spans="2:9" ht="12.75" customHeight="1" x14ac:dyDescent="0.2">
      <c r="B3" s="145">
        <f>SUM(D7:D39,H7:H39)</f>
        <v>0</v>
      </c>
      <c r="F3" s="144"/>
      <c r="G3" s="144"/>
      <c r="H3" s="144"/>
    </row>
    <row r="4" spans="2:9" ht="12.75" customHeight="1" x14ac:dyDescent="0.2">
      <c r="B4" s="146"/>
      <c r="F4" s="144"/>
      <c r="G4" s="144"/>
      <c r="H4" s="144"/>
    </row>
    <row r="5" spans="2:9" ht="13.5" customHeight="1" thickBot="1" x14ac:dyDescent="0.25"/>
    <row r="6" spans="2:9" ht="37.5" customHeight="1" x14ac:dyDescent="0.2">
      <c r="B6" s="4" t="s">
        <v>0</v>
      </c>
      <c r="C6" s="5" t="s">
        <v>1</v>
      </c>
      <c r="D6" s="6" t="s">
        <v>2</v>
      </c>
      <c r="E6" s="6"/>
      <c r="F6" s="4" t="s">
        <v>0</v>
      </c>
      <c r="G6" s="5" t="s">
        <v>1</v>
      </c>
      <c r="H6" s="6" t="s">
        <v>2</v>
      </c>
      <c r="I6" s="6"/>
    </row>
    <row r="7" spans="2:9" ht="18" customHeight="1" x14ac:dyDescent="0.2">
      <c r="B7" s="39" t="s">
        <v>224</v>
      </c>
      <c r="C7" s="36"/>
      <c r="D7" s="19">
        <f>C7*0.25</f>
        <v>0</v>
      </c>
      <c r="E7" s="93"/>
      <c r="F7" s="95"/>
      <c r="G7" s="45"/>
      <c r="H7" s="96"/>
      <c r="I7" s="97"/>
    </row>
    <row r="8" spans="2:9" ht="18" customHeight="1" x14ac:dyDescent="0.2">
      <c r="B8" s="39" t="s">
        <v>225</v>
      </c>
      <c r="C8" s="36"/>
      <c r="D8" s="19">
        <f>C8*0.25</f>
        <v>0</v>
      </c>
      <c r="E8" s="93"/>
      <c r="F8" s="95"/>
      <c r="G8" s="45"/>
      <c r="H8" s="96"/>
      <c r="I8" s="97"/>
    </row>
    <row r="9" spans="2:9" ht="18" customHeight="1" x14ac:dyDescent="0.2">
      <c r="B9" s="39" t="s">
        <v>227</v>
      </c>
      <c r="C9" s="36"/>
      <c r="D9" s="19">
        <f>C9*0.25</f>
        <v>0</v>
      </c>
      <c r="E9" s="93"/>
      <c r="F9" s="95"/>
      <c r="G9" s="45"/>
      <c r="H9" s="96"/>
      <c r="I9" s="97"/>
    </row>
    <row r="10" spans="2:9" ht="18" customHeight="1" x14ac:dyDescent="0.2">
      <c r="B10" s="39" t="s">
        <v>228</v>
      </c>
      <c r="C10" s="36"/>
      <c r="D10" s="19">
        <f>C10*0.4</f>
        <v>0</v>
      </c>
      <c r="E10" s="93"/>
      <c r="F10" s="95"/>
      <c r="G10" s="45"/>
      <c r="H10" s="96"/>
      <c r="I10" s="97"/>
    </row>
    <row r="11" spans="2:9" ht="18" customHeight="1" x14ac:dyDescent="0.2">
      <c r="B11" s="39" t="s">
        <v>166</v>
      </c>
      <c r="C11" s="36"/>
      <c r="D11" s="19">
        <f>C11*0.14</f>
        <v>0</v>
      </c>
      <c r="E11" s="93"/>
      <c r="F11" s="95"/>
      <c r="G11" s="45"/>
      <c r="H11" s="96"/>
      <c r="I11" s="97"/>
    </row>
    <row r="12" spans="2:9" ht="18" customHeight="1" x14ac:dyDescent="0.2">
      <c r="B12" s="40" t="s">
        <v>230</v>
      </c>
      <c r="C12" s="36"/>
      <c r="D12" s="19">
        <f>C12*0.42</f>
        <v>0</v>
      </c>
      <c r="E12" s="93"/>
      <c r="F12" s="95"/>
      <c r="G12" s="45"/>
      <c r="H12" s="96"/>
      <c r="I12" s="97"/>
    </row>
    <row r="13" spans="2:9" ht="18" customHeight="1" x14ac:dyDescent="0.2">
      <c r="B13" s="39" t="s">
        <v>231</v>
      </c>
      <c r="C13" s="36"/>
      <c r="D13" s="19">
        <f>C13*0.26</f>
        <v>0</v>
      </c>
      <c r="E13" s="93"/>
      <c r="F13" s="95"/>
      <c r="G13" s="45"/>
      <c r="H13" s="96"/>
      <c r="I13" s="97"/>
    </row>
    <row r="14" spans="2:9" ht="18" customHeight="1" x14ac:dyDescent="0.2">
      <c r="B14" s="40" t="s">
        <v>232</v>
      </c>
      <c r="C14" s="36"/>
      <c r="D14" s="19">
        <f>C14*0.3</f>
        <v>0</v>
      </c>
      <c r="E14" s="93"/>
      <c r="F14" s="95"/>
      <c r="G14" s="45"/>
      <c r="H14" s="96"/>
      <c r="I14" s="97"/>
    </row>
    <row r="15" spans="2:9" ht="18" customHeight="1" x14ac:dyDescent="0.2">
      <c r="B15" s="39" t="s">
        <v>236</v>
      </c>
      <c r="C15" s="36"/>
      <c r="D15" s="19">
        <f>C15*0.4</f>
        <v>0</v>
      </c>
      <c r="E15" s="93"/>
      <c r="F15" s="95"/>
      <c r="G15" s="45"/>
      <c r="H15" s="96"/>
      <c r="I15" s="97"/>
    </row>
    <row r="16" spans="2:9" ht="18" customHeight="1" x14ac:dyDescent="0.2">
      <c r="B16" s="39" t="s">
        <v>237</v>
      </c>
      <c r="C16" s="36"/>
      <c r="D16" s="19">
        <f>C16*1.2</f>
        <v>0</v>
      </c>
      <c r="E16" s="93"/>
      <c r="F16" s="95"/>
      <c r="G16" s="45"/>
      <c r="H16" s="96"/>
      <c r="I16" s="97"/>
    </row>
    <row r="17" spans="2:9" ht="18" customHeight="1" x14ac:dyDescent="0.2">
      <c r="B17" s="39" t="s">
        <v>238</v>
      </c>
      <c r="C17" s="36"/>
      <c r="D17" s="19">
        <f>C17*0.6</f>
        <v>0</v>
      </c>
      <c r="E17" s="93"/>
      <c r="F17" s="95"/>
      <c r="G17" s="45"/>
      <c r="H17" s="96"/>
      <c r="I17" s="97"/>
    </row>
    <row r="18" spans="2:9" ht="18" customHeight="1" x14ac:dyDescent="0.2">
      <c r="B18" s="39" t="s">
        <v>239</v>
      </c>
      <c r="C18" s="36"/>
      <c r="D18" s="19">
        <f>C18*0.4</f>
        <v>0</v>
      </c>
      <c r="E18" s="93"/>
      <c r="F18" s="95"/>
      <c r="G18" s="45"/>
      <c r="H18" s="96"/>
      <c r="I18" s="97"/>
    </row>
    <row r="19" spans="2:9" ht="18" customHeight="1" x14ac:dyDescent="0.2">
      <c r="B19" s="40" t="s">
        <v>240</v>
      </c>
      <c r="C19" s="36"/>
      <c r="D19" s="19">
        <f>C19*0.5</f>
        <v>0</v>
      </c>
      <c r="E19" s="93"/>
      <c r="F19" s="95"/>
      <c r="G19" s="45"/>
      <c r="H19" s="96"/>
      <c r="I19" s="97"/>
    </row>
    <row r="20" spans="2:9" ht="18" customHeight="1" x14ac:dyDescent="0.2">
      <c r="B20" s="40" t="s">
        <v>241</v>
      </c>
      <c r="C20" s="36"/>
      <c r="D20" s="19">
        <f>C20*0.6</f>
        <v>0</v>
      </c>
      <c r="E20" s="93"/>
      <c r="F20" s="95"/>
      <c r="G20" s="45"/>
      <c r="H20" s="96"/>
      <c r="I20" s="97"/>
    </row>
    <row r="21" spans="2:9" ht="18" customHeight="1" x14ac:dyDescent="0.2">
      <c r="B21" s="39" t="s">
        <v>242</v>
      </c>
      <c r="C21" s="36"/>
      <c r="D21" s="19">
        <f>C21*0.28</f>
        <v>0</v>
      </c>
      <c r="E21" s="93"/>
      <c r="F21" s="98"/>
      <c r="G21" s="45"/>
      <c r="H21" s="96"/>
      <c r="I21" s="97"/>
    </row>
    <row r="22" spans="2:9" ht="18" customHeight="1" x14ac:dyDescent="0.2">
      <c r="B22" s="39" t="s">
        <v>243</v>
      </c>
      <c r="C22" s="36"/>
      <c r="D22" s="19">
        <f>C22*1.5</f>
        <v>0</v>
      </c>
      <c r="E22" s="93"/>
      <c r="F22" s="98"/>
      <c r="G22" s="45"/>
      <c r="H22" s="96"/>
      <c r="I22" s="97"/>
    </row>
    <row r="23" spans="2:9" ht="18" customHeight="1" x14ac:dyDescent="0.2">
      <c r="B23" s="40" t="s">
        <v>244</v>
      </c>
      <c r="C23" s="36"/>
      <c r="D23" s="19">
        <f>C23*0.28</f>
        <v>0</v>
      </c>
      <c r="E23" s="93"/>
      <c r="F23" s="98"/>
      <c r="G23" s="45"/>
      <c r="H23" s="96"/>
      <c r="I23" s="97"/>
    </row>
    <row r="24" spans="2:9" ht="18" customHeight="1" x14ac:dyDescent="0.2">
      <c r="B24" s="40" t="s">
        <v>245</v>
      </c>
      <c r="C24" s="38"/>
      <c r="D24" s="19">
        <f>C24*0.28</f>
        <v>0</v>
      </c>
      <c r="E24" s="93"/>
      <c r="F24" s="98"/>
      <c r="G24" s="45"/>
      <c r="H24" s="96"/>
      <c r="I24" s="97"/>
    </row>
    <row r="25" spans="2:9" ht="18" customHeight="1" x14ac:dyDescent="0.2">
      <c r="B25" s="39" t="s">
        <v>246</v>
      </c>
      <c r="C25" s="38"/>
      <c r="D25" s="19">
        <f>C25*1.8</f>
        <v>0</v>
      </c>
      <c r="E25" s="93"/>
      <c r="F25" s="98"/>
      <c r="G25" s="45"/>
      <c r="H25" s="96"/>
      <c r="I25" s="97"/>
    </row>
    <row r="26" spans="2:9" ht="18" customHeight="1" x14ac:dyDescent="0.2">
      <c r="B26" s="40" t="s">
        <v>129</v>
      </c>
      <c r="C26" s="38"/>
      <c r="D26" s="19">
        <f>C26*0.1</f>
        <v>0</v>
      </c>
      <c r="E26" s="93"/>
      <c r="F26" s="98"/>
      <c r="G26" s="45"/>
      <c r="H26" s="96"/>
      <c r="I26" s="97"/>
    </row>
    <row r="27" spans="2:9" ht="18" customHeight="1" x14ac:dyDescent="0.2">
      <c r="B27" s="39" t="s">
        <v>247</v>
      </c>
      <c r="C27" s="38"/>
      <c r="D27" s="19">
        <f>C27*0.3</f>
        <v>0</v>
      </c>
      <c r="E27" s="93"/>
      <c r="F27" s="98"/>
      <c r="G27" s="45"/>
      <c r="H27" s="96"/>
      <c r="I27" s="97"/>
    </row>
    <row r="28" spans="2:9" ht="18" customHeight="1" x14ac:dyDescent="0.2">
      <c r="B28" s="39" t="s">
        <v>250</v>
      </c>
      <c r="C28" s="38"/>
      <c r="D28" s="19">
        <f>C28*1.2</f>
        <v>0</v>
      </c>
      <c r="E28" s="93"/>
      <c r="F28" s="98"/>
      <c r="G28" s="45"/>
      <c r="H28" s="96"/>
      <c r="I28" s="97"/>
    </row>
    <row r="29" spans="2:9" ht="18" customHeight="1" x14ac:dyDescent="0.2">
      <c r="B29" s="39" t="s">
        <v>251</v>
      </c>
      <c r="C29" s="38"/>
      <c r="D29" s="19">
        <f>C29*0.4</f>
        <v>0</v>
      </c>
      <c r="E29" s="93"/>
      <c r="F29" s="98"/>
      <c r="G29" s="45"/>
      <c r="H29" s="96"/>
      <c r="I29" s="97"/>
    </row>
    <row r="30" spans="2:9" ht="18" customHeight="1" x14ac:dyDescent="0.2">
      <c r="B30" s="39" t="s">
        <v>252</v>
      </c>
      <c r="C30" s="38"/>
      <c r="D30" s="19">
        <f>C30*0.6</f>
        <v>0</v>
      </c>
      <c r="E30" s="93"/>
      <c r="F30" s="98"/>
      <c r="G30" s="45"/>
      <c r="H30" s="96"/>
      <c r="I30" s="97"/>
    </row>
    <row r="31" spans="2:9" ht="18" customHeight="1" x14ac:dyDescent="0.2">
      <c r="B31" s="39" t="s">
        <v>253</v>
      </c>
      <c r="C31" s="38"/>
      <c r="D31" s="19">
        <f>C31*0.14</f>
        <v>0</v>
      </c>
      <c r="E31" s="93"/>
      <c r="F31" s="98"/>
      <c r="G31" s="45"/>
      <c r="H31" s="96"/>
      <c r="I31" s="97"/>
    </row>
    <row r="32" spans="2:9" ht="18" customHeight="1" x14ac:dyDescent="0.2">
      <c r="B32" s="39" t="s">
        <v>254</v>
      </c>
      <c r="C32" s="38"/>
      <c r="D32" s="19">
        <f>C32*0.6</f>
        <v>0</v>
      </c>
      <c r="E32" s="93"/>
      <c r="F32" s="98"/>
      <c r="G32" s="45"/>
      <c r="H32" s="96"/>
      <c r="I32" s="97"/>
    </row>
    <row r="33" spans="2:9" ht="18" customHeight="1" x14ac:dyDescent="0.2">
      <c r="B33" s="39" t="s">
        <v>255</v>
      </c>
      <c r="C33" s="38"/>
      <c r="D33" s="19">
        <f>C33*0.6</f>
        <v>0</v>
      </c>
      <c r="E33" s="93"/>
      <c r="F33" s="98"/>
      <c r="G33" s="45"/>
      <c r="H33" s="96"/>
      <c r="I33" s="97"/>
    </row>
    <row r="34" spans="2:9" ht="18" customHeight="1" x14ac:dyDescent="0.2">
      <c r="B34" s="39" t="s">
        <v>256</v>
      </c>
      <c r="C34" s="38"/>
      <c r="D34" s="19">
        <f>C34*2</f>
        <v>0</v>
      </c>
      <c r="E34" s="93"/>
      <c r="F34" s="98"/>
      <c r="G34" s="45"/>
      <c r="H34" s="96"/>
      <c r="I34" s="97"/>
    </row>
    <row r="35" spans="2:9" ht="18" customHeight="1" x14ac:dyDescent="0.2">
      <c r="B35" s="39" t="s">
        <v>257</v>
      </c>
      <c r="C35" s="38"/>
      <c r="D35" s="19">
        <f>C35*1.5</f>
        <v>0</v>
      </c>
      <c r="E35" s="93"/>
      <c r="F35" s="98"/>
      <c r="G35" s="45"/>
      <c r="H35" s="96"/>
      <c r="I35" s="97"/>
    </row>
    <row r="36" spans="2:9" ht="18" customHeight="1" x14ac:dyDescent="0.2">
      <c r="B36" s="39" t="s">
        <v>258</v>
      </c>
      <c r="C36" s="38"/>
      <c r="D36" s="19">
        <f>C36*1</f>
        <v>0</v>
      </c>
      <c r="E36" s="93"/>
      <c r="F36" s="98"/>
      <c r="G36" s="45"/>
      <c r="H36" s="96"/>
      <c r="I36" s="97"/>
    </row>
    <row r="37" spans="2:9" ht="18" customHeight="1" x14ac:dyDescent="0.2">
      <c r="B37" s="86"/>
      <c r="C37" s="86"/>
      <c r="D37" s="86"/>
      <c r="E37" s="94"/>
      <c r="F37" s="98"/>
      <c r="G37" s="45"/>
      <c r="H37" s="96"/>
      <c r="I37" s="97"/>
    </row>
    <row r="38" spans="2:9" ht="18" customHeight="1" x14ac:dyDescent="0.2">
      <c r="B38" s="86"/>
      <c r="C38" s="86"/>
      <c r="D38" s="86"/>
      <c r="E38" s="94"/>
      <c r="F38" s="98"/>
      <c r="G38" s="45"/>
      <c r="H38" s="96"/>
      <c r="I38" s="97"/>
    </row>
    <row r="39" spans="2:9" ht="18" customHeight="1" x14ac:dyDescent="0.2">
      <c r="B39" s="86"/>
      <c r="C39" s="86"/>
      <c r="D39" s="86"/>
      <c r="E39" s="94"/>
      <c r="F39" s="98"/>
      <c r="G39" s="45"/>
      <c r="H39" s="96"/>
      <c r="I39" s="97"/>
    </row>
    <row r="40" spans="2:9" ht="18" customHeight="1" x14ac:dyDescent="0.2">
      <c r="B40" s="86"/>
      <c r="C40" s="86"/>
      <c r="D40" s="86"/>
      <c r="E40" s="94"/>
      <c r="F40" s="98"/>
      <c r="G40" s="45"/>
      <c r="H40" s="96"/>
      <c r="I40" s="97"/>
    </row>
    <row r="41" spans="2:9" ht="15" x14ac:dyDescent="0.2">
      <c r="B41" s="86"/>
      <c r="C41" s="86"/>
      <c r="D41" s="86"/>
      <c r="E41" s="94"/>
      <c r="F41" s="98"/>
      <c r="G41" s="45"/>
      <c r="H41" s="96"/>
      <c r="I41" s="97"/>
    </row>
    <row r="42" spans="2:9" ht="15" x14ac:dyDescent="0.2">
      <c r="B42" s="86"/>
      <c r="C42" s="86"/>
      <c r="D42" s="86"/>
      <c r="E42" s="94"/>
      <c r="F42" s="98"/>
      <c r="G42" s="45"/>
      <c r="H42" s="96"/>
      <c r="I42" s="97"/>
    </row>
    <row r="43" spans="2:9" ht="15" x14ac:dyDescent="0.2">
      <c r="B43" s="86"/>
      <c r="C43" s="86"/>
      <c r="D43" s="86"/>
      <c r="E43" s="94"/>
      <c r="F43" s="98"/>
      <c r="G43" s="45"/>
      <c r="H43" s="96"/>
      <c r="I43" s="97"/>
    </row>
    <row r="44" spans="2:9" ht="15" x14ac:dyDescent="0.2">
      <c r="B44" s="86"/>
      <c r="C44" s="86"/>
      <c r="D44" s="86"/>
      <c r="E44" s="94"/>
      <c r="F44" s="98"/>
      <c r="G44" s="45"/>
      <c r="H44" s="96"/>
      <c r="I44" s="97"/>
    </row>
  </sheetData>
  <sheetProtection password="C194" sheet="1" objects="1" scenarios="1" selectLockedCells="1"/>
  <mergeCells count="2">
    <mergeCell ref="F2:H4"/>
    <mergeCell ref="B3:B4"/>
  </mergeCells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B2:I40"/>
  <sheetViews>
    <sheetView showRowColHeaders="0" zoomScale="75" zoomScaleNormal="75" workbookViewId="0">
      <pane ySplit="6" topLeftCell="A7" activePane="bottomLeft" state="frozen"/>
      <selection activeCell="D21" sqref="D21"/>
      <selection pane="bottomLeft" activeCell="E14" sqref="E14"/>
    </sheetView>
  </sheetViews>
  <sheetFormatPr defaultRowHeight="12.75" x14ac:dyDescent="0.2"/>
  <cols>
    <col min="1" max="1" width="3.140625" style="1" customWidth="1"/>
    <col min="2" max="2" width="50.7109375" style="1" customWidth="1"/>
    <col min="3" max="4" width="9.140625" style="1"/>
    <col min="5" max="5" width="10.85546875" style="2" customWidth="1"/>
    <col min="6" max="6" width="50.7109375" style="1" customWidth="1"/>
    <col min="7" max="7" width="9.140625" style="1"/>
    <col min="8" max="8" width="10.85546875" style="1" customWidth="1"/>
    <col min="9" max="16384" width="9.140625" style="1"/>
  </cols>
  <sheetData>
    <row r="2" spans="2:9" ht="12.75" customHeight="1" x14ac:dyDescent="0.2">
      <c r="B2" s="17" t="s">
        <v>3</v>
      </c>
      <c r="F2" s="143" t="s">
        <v>89</v>
      </c>
      <c r="G2" s="144"/>
      <c r="H2" s="144"/>
    </row>
    <row r="3" spans="2:9" ht="12.75" customHeight="1" x14ac:dyDescent="0.2">
      <c r="B3" s="145">
        <f>SUM(D7:D39,H7:H39)</f>
        <v>0</v>
      </c>
      <c r="F3" s="144"/>
      <c r="G3" s="144"/>
      <c r="H3" s="144"/>
    </row>
    <row r="4" spans="2:9" ht="12.75" customHeight="1" x14ac:dyDescent="0.2">
      <c r="B4" s="146"/>
      <c r="F4" s="144"/>
      <c r="G4" s="144"/>
      <c r="H4" s="144"/>
    </row>
    <row r="5" spans="2:9" ht="13.5" thickBot="1" x14ac:dyDescent="0.25"/>
    <row r="6" spans="2:9" ht="37.5" customHeight="1" x14ac:dyDescent="0.2">
      <c r="B6" s="4" t="s">
        <v>0</v>
      </c>
      <c r="C6" s="5" t="s">
        <v>1</v>
      </c>
      <c r="D6" s="6" t="s">
        <v>2</v>
      </c>
      <c r="E6" s="6"/>
      <c r="F6" s="4" t="s">
        <v>0</v>
      </c>
      <c r="G6" s="5" t="s">
        <v>1</v>
      </c>
      <c r="H6" s="6" t="s">
        <v>2</v>
      </c>
      <c r="I6" s="6"/>
    </row>
    <row r="7" spans="2:9" ht="18" customHeight="1" x14ac:dyDescent="0.2">
      <c r="B7" s="33" t="s">
        <v>223</v>
      </c>
      <c r="C7" s="34"/>
      <c r="D7" s="16">
        <f>C7*0.08</f>
        <v>0</v>
      </c>
      <c r="E7" s="70"/>
      <c r="F7" s="71"/>
      <c r="G7" s="72"/>
      <c r="H7" s="73"/>
      <c r="I7" s="70"/>
    </row>
    <row r="8" spans="2:9" ht="18" customHeight="1" x14ac:dyDescent="0.2">
      <c r="B8" s="37" t="s">
        <v>226</v>
      </c>
      <c r="C8" s="44"/>
      <c r="D8" s="16">
        <f>C8*0.25</f>
        <v>0</v>
      </c>
      <c r="E8" s="70"/>
      <c r="F8" s="71"/>
      <c r="G8" s="72"/>
      <c r="H8" s="73"/>
      <c r="I8" s="70"/>
    </row>
    <row r="9" spans="2:9" ht="18" customHeight="1" x14ac:dyDescent="0.2">
      <c r="B9" s="37" t="s">
        <v>229</v>
      </c>
      <c r="C9" s="36"/>
      <c r="D9" s="16">
        <f>C9*0.04</f>
        <v>0</v>
      </c>
      <c r="E9" s="70"/>
      <c r="F9" s="71"/>
      <c r="G9" s="72"/>
      <c r="H9" s="73"/>
      <c r="I9" s="70"/>
    </row>
    <row r="10" spans="2:9" ht="18" customHeight="1" x14ac:dyDescent="0.2">
      <c r="B10" s="37" t="s">
        <v>233</v>
      </c>
      <c r="C10" s="36"/>
      <c r="D10" s="16">
        <f>C10*0.4</f>
        <v>0</v>
      </c>
      <c r="E10" s="70"/>
      <c r="F10" s="71"/>
      <c r="G10" s="72"/>
      <c r="H10" s="73"/>
      <c r="I10" s="70"/>
    </row>
    <row r="11" spans="2:9" ht="18" customHeight="1" x14ac:dyDescent="0.2">
      <c r="B11" s="37" t="s">
        <v>234</v>
      </c>
      <c r="C11" s="36"/>
      <c r="D11" s="16">
        <f>C11*0.2</f>
        <v>0</v>
      </c>
      <c r="E11" s="70"/>
      <c r="F11" s="71"/>
      <c r="G11" s="72"/>
      <c r="H11" s="73"/>
      <c r="I11" s="70"/>
    </row>
    <row r="12" spans="2:9" ht="18" customHeight="1" x14ac:dyDescent="0.2">
      <c r="B12" s="37" t="s">
        <v>235</v>
      </c>
      <c r="C12" s="36"/>
      <c r="D12" s="16">
        <f>C12*0.15</f>
        <v>0</v>
      </c>
      <c r="E12" s="70"/>
      <c r="F12" s="71"/>
      <c r="G12" s="72"/>
      <c r="H12" s="73"/>
      <c r="I12" s="70"/>
    </row>
    <row r="13" spans="2:9" ht="18" customHeight="1" x14ac:dyDescent="0.2">
      <c r="B13" s="37" t="s">
        <v>248</v>
      </c>
      <c r="C13" s="38"/>
      <c r="D13" s="16">
        <f>C13*0.15</f>
        <v>0</v>
      </c>
      <c r="E13" s="70"/>
      <c r="F13" s="71"/>
      <c r="G13" s="72"/>
      <c r="H13" s="73"/>
      <c r="I13" s="70"/>
    </row>
    <row r="14" spans="2:9" ht="18" customHeight="1" x14ac:dyDescent="0.2">
      <c r="B14" s="37" t="s">
        <v>249</v>
      </c>
      <c r="C14" s="38"/>
      <c r="D14" s="16">
        <f>C14*0.15</f>
        <v>0</v>
      </c>
      <c r="E14" s="70"/>
      <c r="F14" s="71"/>
      <c r="G14" s="72"/>
      <c r="H14" s="73"/>
      <c r="I14" s="70"/>
    </row>
    <row r="15" spans="2:9" ht="18" customHeight="1" x14ac:dyDescent="0.2">
      <c r="B15" s="35" t="s">
        <v>253</v>
      </c>
      <c r="C15" s="38"/>
      <c r="D15" s="16">
        <f>C15*0.14</f>
        <v>0</v>
      </c>
      <c r="E15" s="70"/>
      <c r="F15" s="71"/>
      <c r="G15" s="72"/>
      <c r="H15" s="73"/>
      <c r="I15" s="70"/>
    </row>
    <row r="16" spans="2:9" ht="18" customHeight="1" x14ac:dyDescent="0.2">
      <c r="B16" s="35" t="s">
        <v>247</v>
      </c>
      <c r="C16" s="38"/>
      <c r="D16" s="16">
        <f>C16*0.3</f>
        <v>0</v>
      </c>
      <c r="E16" s="70"/>
      <c r="F16" s="71"/>
      <c r="G16" s="72"/>
      <c r="H16" s="73"/>
      <c r="I16" s="70"/>
    </row>
    <row r="17" spans="2:9" ht="18" customHeight="1" x14ac:dyDescent="0.2">
      <c r="B17" s="71"/>
      <c r="C17" s="72"/>
      <c r="D17" s="73"/>
      <c r="E17" s="70"/>
      <c r="F17" s="71"/>
      <c r="G17" s="72"/>
      <c r="H17" s="73"/>
      <c r="I17" s="70"/>
    </row>
    <row r="18" spans="2:9" ht="18" customHeight="1" x14ac:dyDescent="0.2">
      <c r="B18" s="71"/>
      <c r="C18" s="72"/>
      <c r="D18" s="73"/>
      <c r="E18" s="70"/>
      <c r="F18" s="71"/>
      <c r="G18" s="72"/>
      <c r="H18" s="73"/>
      <c r="I18" s="70"/>
    </row>
    <row r="19" spans="2:9" ht="18" customHeight="1" x14ac:dyDescent="0.2">
      <c r="B19" s="71"/>
      <c r="C19" s="72"/>
      <c r="D19" s="73"/>
      <c r="E19" s="70"/>
      <c r="F19" s="71"/>
      <c r="G19" s="72"/>
      <c r="H19" s="73"/>
      <c r="I19" s="70"/>
    </row>
    <row r="20" spans="2:9" ht="18" customHeight="1" x14ac:dyDescent="0.2">
      <c r="B20" s="71"/>
      <c r="C20" s="72"/>
      <c r="D20" s="73"/>
      <c r="E20" s="70"/>
      <c r="F20" s="71"/>
      <c r="G20" s="72"/>
      <c r="H20" s="73"/>
      <c r="I20" s="70"/>
    </row>
    <row r="21" spans="2:9" ht="18" customHeight="1" x14ac:dyDescent="0.2">
      <c r="B21" s="88"/>
      <c r="C21" s="72"/>
      <c r="D21" s="73"/>
      <c r="E21" s="70"/>
      <c r="F21" s="88"/>
      <c r="G21" s="72"/>
      <c r="H21" s="73"/>
      <c r="I21" s="70"/>
    </row>
    <row r="22" spans="2:9" ht="18" customHeight="1" x14ac:dyDescent="0.2">
      <c r="B22" s="88"/>
      <c r="C22" s="72"/>
      <c r="D22" s="73"/>
      <c r="E22" s="70"/>
      <c r="F22" s="88"/>
      <c r="G22" s="72"/>
      <c r="H22" s="73"/>
      <c r="I22" s="70"/>
    </row>
    <row r="23" spans="2:9" ht="18" customHeight="1" x14ac:dyDescent="0.2">
      <c r="B23" s="88"/>
      <c r="C23" s="72"/>
      <c r="D23" s="73"/>
      <c r="E23" s="70"/>
      <c r="F23" s="88"/>
      <c r="G23" s="72"/>
      <c r="H23" s="73"/>
      <c r="I23" s="70"/>
    </row>
    <row r="24" spans="2:9" ht="18" customHeight="1" x14ac:dyDescent="0.2">
      <c r="B24" s="88"/>
      <c r="C24" s="72"/>
      <c r="D24" s="73"/>
      <c r="E24" s="70"/>
      <c r="F24" s="88"/>
      <c r="G24" s="72"/>
      <c r="H24" s="73"/>
      <c r="I24" s="70"/>
    </row>
    <row r="25" spans="2:9" ht="18" customHeight="1" x14ac:dyDescent="0.2">
      <c r="B25" s="88"/>
      <c r="C25" s="72"/>
      <c r="D25" s="73"/>
      <c r="E25" s="70"/>
      <c r="F25" s="88"/>
      <c r="G25" s="72"/>
      <c r="H25" s="73"/>
      <c r="I25" s="70"/>
    </row>
    <row r="26" spans="2:9" ht="18" customHeight="1" x14ac:dyDescent="0.2">
      <c r="B26" s="88"/>
      <c r="C26" s="72"/>
      <c r="D26" s="73"/>
      <c r="E26" s="70"/>
      <c r="F26" s="88"/>
      <c r="G26" s="72"/>
      <c r="H26" s="73"/>
      <c r="I26" s="70"/>
    </row>
    <row r="27" spans="2:9" ht="18" customHeight="1" x14ac:dyDescent="0.2">
      <c r="B27" s="88"/>
      <c r="C27" s="72"/>
      <c r="D27" s="73"/>
      <c r="E27" s="70"/>
      <c r="F27" s="88"/>
      <c r="G27" s="72"/>
      <c r="H27" s="73"/>
      <c r="I27" s="70"/>
    </row>
    <row r="28" spans="2:9" ht="18" customHeight="1" x14ac:dyDescent="0.2">
      <c r="B28" s="88"/>
      <c r="C28" s="72"/>
      <c r="D28" s="73"/>
      <c r="E28" s="70"/>
      <c r="F28" s="88"/>
      <c r="G28" s="72"/>
      <c r="H28" s="73"/>
      <c r="I28" s="70"/>
    </row>
    <row r="29" spans="2:9" ht="18" customHeight="1" x14ac:dyDescent="0.2">
      <c r="B29" s="88"/>
      <c r="C29" s="72"/>
      <c r="D29" s="73"/>
      <c r="E29" s="70"/>
      <c r="F29" s="88"/>
      <c r="G29" s="72"/>
      <c r="H29" s="73"/>
      <c r="I29" s="70"/>
    </row>
    <row r="30" spans="2:9" ht="18" customHeight="1" x14ac:dyDescent="0.2">
      <c r="B30" s="88"/>
      <c r="C30" s="72"/>
      <c r="D30" s="73"/>
      <c r="E30" s="70"/>
      <c r="F30" s="88"/>
      <c r="G30" s="72"/>
      <c r="H30" s="73"/>
      <c r="I30" s="70"/>
    </row>
    <row r="31" spans="2:9" ht="18" customHeight="1" x14ac:dyDescent="0.2">
      <c r="B31" s="88"/>
      <c r="C31" s="72"/>
      <c r="D31" s="73"/>
      <c r="E31" s="70"/>
      <c r="F31" s="88"/>
      <c r="G31" s="72"/>
      <c r="H31" s="73"/>
      <c r="I31" s="70"/>
    </row>
    <row r="32" spans="2:9" ht="18" customHeight="1" x14ac:dyDescent="0.2">
      <c r="B32" s="88"/>
      <c r="C32" s="72"/>
      <c r="D32" s="73"/>
      <c r="E32" s="70"/>
      <c r="F32" s="88"/>
      <c r="G32" s="72"/>
      <c r="H32" s="73"/>
      <c r="I32" s="70"/>
    </row>
    <row r="33" spans="2:9" ht="18" customHeight="1" x14ac:dyDescent="0.2">
      <c r="B33" s="88"/>
      <c r="C33" s="72"/>
      <c r="D33" s="73"/>
      <c r="E33" s="70"/>
      <c r="F33" s="88"/>
      <c r="G33" s="72"/>
      <c r="H33" s="73"/>
      <c r="I33" s="70"/>
    </row>
    <row r="34" spans="2:9" ht="18" customHeight="1" x14ac:dyDescent="0.2">
      <c r="B34" s="88"/>
      <c r="C34" s="72"/>
      <c r="D34" s="73"/>
      <c r="E34" s="70"/>
      <c r="F34" s="88"/>
      <c r="G34" s="72"/>
      <c r="H34" s="73"/>
      <c r="I34" s="70"/>
    </row>
    <row r="35" spans="2:9" ht="18" customHeight="1" x14ac:dyDescent="0.2">
      <c r="B35" s="88"/>
      <c r="C35" s="72"/>
      <c r="D35" s="73"/>
      <c r="E35" s="70"/>
      <c r="F35" s="88"/>
      <c r="G35" s="72"/>
      <c r="H35" s="73"/>
      <c r="I35" s="70"/>
    </row>
    <row r="36" spans="2:9" ht="18" customHeight="1" x14ac:dyDescent="0.2">
      <c r="B36" s="88"/>
      <c r="C36" s="72"/>
      <c r="D36" s="73"/>
      <c r="E36" s="70"/>
      <c r="F36" s="88"/>
      <c r="G36" s="72"/>
      <c r="H36" s="73"/>
      <c r="I36" s="70"/>
    </row>
    <row r="37" spans="2:9" ht="18" customHeight="1" x14ac:dyDescent="0.2">
      <c r="B37" s="88"/>
      <c r="C37" s="72"/>
      <c r="D37" s="73"/>
      <c r="E37" s="70"/>
      <c r="F37" s="88"/>
      <c r="G37" s="72"/>
      <c r="H37" s="73"/>
      <c r="I37" s="70"/>
    </row>
    <row r="38" spans="2:9" ht="18" customHeight="1" x14ac:dyDescent="0.2">
      <c r="B38" s="88"/>
      <c r="C38" s="72"/>
      <c r="D38" s="73"/>
      <c r="E38" s="70"/>
      <c r="F38" s="88"/>
      <c r="G38" s="72"/>
      <c r="H38" s="73"/>
      <c r="I38" s="70"/>
    </row>
    <row r="39" spans="2:9" ht="18" customHeight="1" x14ac:dyDescent="0.2">
      <c r="B39" s="88"/>
      <c r="C39" s="72"/>
      <c r="D39" s="73"/>
      <c r="E39" s="70"/>
      <c r="F39" s="88"/>
      <c r="G39" s="72"/>
      <c r="H39" s="73"/>
      <c r="I39" s="70"/>
    </row>
    <row r="40" spans="2:9" ht="18" customHeight="1" x14ac:dyDescent="0.2">
      <c r="B40" s="88"/>
      <c r="C40" s="72"/>
      <c r="D40" s="73"/>
      <c r="E40" s="70"/>
      <c r="F40" s="88"/>
      <c r="G40" s="72"/>
      <c r="H40" s="73"/>
      <c r="I40" s="70"/>
    </row>
  </sheetData>
  <sheetProtection password="C194" sheet="1" objects="1" scenarios="1" selectLockedCells="1"/>
  <mergeCells count="2">
    <mergeCell ref="F2:H4"/>
    <mergeCell ref="B3:B4"/>
  </mergeCells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B2:I40"/>
  <sheetViews>
    <sheetView showRowColHeaders="0" zoomScale="75" zoomScaleNormal="75" workbookViewId="0">
      <pane ySplit="6" topLeftCell="A7" activePane="bottomLeft" state="frozen"/>
      <selection activeCell="D21" sqref="D21"/>
      <selection pane="bottomLeft" activeCell="D27" sqref="D27"/>
    </sheetView>
  </sheetViews>
  <sheetFormatPr defaultRowHeight="12.75" x14ac:dyDescent="0.2"/>
  <cols>
    <col min="1" max="1" width="3.140625" style="1" customWidth="1"/>
    <col min="2" max="2" width="50.7109375" style="1" customWidth="1"/>
    <col min="3" max="4" width="9.140625" style="1"/>
    <col min="5" max="5" width="10.85546875" style="2" customWidth="1"/>
    <col min="6" max="6" width="50.7109375" style="1" customWidth="1"/>
    <col min="7" max="7" width="9.140625" style="1"/>
    <col min="8" max="8" width="10.85546875" style="1" customWidth="1"/>
    <col min="9" max="16384" width="9.140625" style="1"/>
  </cols>
  <sheetData>
    <row r="2" spans="2:9" ht="12.75" customHeight="1" x14ac:dyDescent="0.2">
      <c r="F2" s="143" t="s">
        <v>283</v>
      </c>
      <c r="G2" s="144"/>
      <c r="H2" s="144"/>
    </row>
    <row r="3" spans="2:9" ht="12.75" customHeight="1" x14ac:dyDescent="0.2">
      <c r="F3" s="144"/>
      <c r="G3" s="144"/>
      <c r="H3" s="144"/>
    </row>
    <row r="4" spans="2:9" ht="12.75" customHeight="1" x14ac:dyDescent="0.2">
      <c r="F4" s="144"/>
      <c r="G4" s="144"/>
      <c r="H4" s="144"/>
    </row>
    <row r="5" spans="2:9" ht="13.5" thickBot="1" x14ac:dyDescent="0.25"/>
    <row r="6" spans="2:9" ht="37.5" customHeight="1" x14ac:dyDescent="0.2">
      <c r="B6" s="4" t="s">
        <v>0</v>
      </c>
      <c r="C6" s="5" t="s">
        <v>1</v>
      </c>
      <c r="D6" s="6" t="s">
        <v>2</v>
      </c>
      <c r="E6" s="6"/>
      <c r="F6" s="4" t="s">
        <v>0</v>
      </c>
      <c r="G6" s="5" t="s">
        <v>1</v>
      </c>
      <c r="H6" s="6" t="s">
        <v>2</v>
      </c>
      <c r="I6" s="6"/>
    </row>
    <row r="7" spans="2:9" ht="18" customHeight="1" x14ac:dyDescent="0.2">
      <c r="B7" s="99"/>
      <c r="C7" s="100"/>
      <c r="D7" s="92"/>
      <c r="E7" s="70"/>
      <c r="F7" s="71"/>
      <c r="G7" s="72"/>
      <c r="H7" s="73"/>
      <c r="I7" s="70"/>
    </row>
    <row r="8" spans="2:9" ht="18" customHeight="1" x14ac:dyDescent="0.2">
      <c r="B8" s="91"/>
      <c r="C8" s="101"/>
      <c r="D8" s="92"/>
      <c r="E8" s="70"/>
      <c r="F8" s="71"/>
      <c r="G8" s="72"/>
      <c r="H8" s="73"/>
      <c r="I8" s="70"/>
    </row>
    <row r="9" spans="2:9" ht="18" customHeight="1" x14ac:dyDescent="0.2">
      <c r="B9" s="91"/>
      <c r="C9" s="102"/>
      <c r="D9" s="92"/>
      <c r="E9" s="70"/>
      <c r="F9" s="71"/>
      <c r="G9" s="72"/>
      <c r="H9" s="73"/>
      <c r="I9" s="70"/>
    </row>
    <row r="10" spans="2:9" ht="18" customHeight="1" x14ac:dyDescent="0.2">
      <c r="B10" s="91"/>
      <c r="C10" s="102"/>
      <c r="D10" s="92"/>
      <c r="E10" s="70"/>
      <c r="F10" s="71"/>
      <c r="G10" s="72"/>
      <c r="H10" s="73"/>
      <c r="I10" s="70"/>
    </row>
    <row r="11" spans="2:9" ht="18" customHeight="1" x14ac:dyDescent="0.2">
      <c r="B11" s="91"/>
      <c r="C11" s="102"/>
      <c r="D11" s="92"/>
      <c r="E11" s="70"/>
      <c r="F11" s="71"/>
      <c r="G11" s="72"/>
      <c r="H11" s="73"/>
      <c r="I11" s="70"/>
    </row>
    <row r="12" spans="2:9" ht="18" customHeight="1" x14ac:dyDescent="0.2">
      <c r="B12" s="91"/>
      <c r="C12" s="102"/>
      <c r="D12" s="92"/>
      <c r="E12" s="70"/>
      <c r="F12" s="71"/>
      <c r="G12" s="72"/>
      <c r="H12" s="73"/>
      <c r="I12" s="70"/>
    </row>
    <row r="13" spans="2:9" ht="18" customHeight="1" x14ac:dyDescent="0.2">
      <c r="B13" s="91"/>
      <c r="C13" s="103"/>
      <c r="D13" s="92"/>
      <c r="E13" s="70"/>
      <c r="F13" s="71"/>
      <c r="G13" s="72"/>
      <c r="H13" s="73"/>
      <c r="I13" s="70"/>
    </row>
    <row r="14" spans="2:9" ht="18" customHeight="1" x14ac:dyDescent="0.2">
      <c r="B14" s="91"/>
      <c r="C14" s="103"/>
      <c r="D14" s="92"/>
      <c r="E14" s="70"/>
      <c r="F14" s="71"/>
      <c r="G14" s="72"/>
      <c r="H14" s="73"/>
      <c r="I14" s="70"/>
    </row>
    <row r="15" spans="2:9" ht="18" customHeight="1" x14ac:dyDescent="0.2">
      <c r="B15" s="90"/>
      <c r="C15" s="103"/>
      <c r="D15" s="92"/>
      <c r="E15" s="70"/>
      <c r="F15" s="71"/>
      <c r="G15" s="72"/>
      <c r="H15" s="73"/>
      <c r="I15" s="70"/>
    </row>
    <row r="16" spans="2:9" ht="18" customHeight="1" x14ac:dyDescent="0.2">
      <c r="B16" s="90"/>
      <c r="C16" s="103"/>
      <c r="D16" s="92"/>
      <c r="E16" s="70"/>
      <c r="F16" s="71"/>
      <c r="G16" s="72"/>
      <c r="H16" s="73"/>
      <c r="I16" s="70"/>
    </row>
    <row r="17" spans="2:9" ht="18" customHeight="1" x14ac:dyDescent="0.2">
      <c r="B17" s="71"/>
      <c r="C17" s="72"/>
      <c r="D17" s="73"/>
      <c r="E17" s="70"/>
      <c r="F17" s="71"/>
      <c r="G17" s="72"/>
      <c r="H17" s="73"/>
      <c r="I17" s="70"/>
    </row>
    <row r="18" spans="2:9" ht="18" customHeight="1" x14ac:dyDescent="0.2">
      <c r="B18" s="71"/>
      <c r="C18" s="72"/>
      <c r="D18" s="73"/>
      <c r="E18" s="70"/>
      <c r="F18" s="71"/>
      <c r="G18" s="72"/>
      <c r="H18" s="73"/>
      <c r="I18" s="70"/>
    </row>
    <row r="19" spans="2:9" ht="18" customHeight="1" x14ac:dyDescent="0.2">
      <c r="B19" s="71"/>
      <c r="C19" s="72"/>
      <c r="D19" s="73"/>
      <c r="E19" s="70"/>
      <c r="F19" s="71"/>
      <c r="G19" s="72"/>
      <c r="H19" s="73"/>
      <c r="I19" s="70"/>
    </row>
    <row r="20" spans="2:9" ht="18" customHeight="1" x14ac:dyDescent="0.2">
      <c r="B20" s="71"/>
      <c r="C20" s="72"/>
      <c r="D20" s="73"/>
      <c r="E20" s="70"/>
      <c r="F20" s="71"/>
      <c r="G20" s="72"/>
      <c r="H20" s="73"/>
      <c r="I20" s="70"/>
    </row>
    <row r="21" spans="2:9" ht="18" customHeight="1" x14ac:dyDescent="0.2">
      <c r="B21" s="88"/>
      <c r="C21" s="72"/>
      <c r="D21" s="73"/>
      <c r="E21" s="70"/>
      <c r="F21" s="88"/>
      <c r="G21" s="72"/>
      <c r="H21" s="73"/>
      <c r="I21" s="70"/>
    </row>
    <row r="22" spans="2:9" ht="18" customHeight="1" x14ac:dyDescent="0.2">
      <c r="B22" s="88"/>
      <c r="C22" s="72"/>
      <c r="D22" s="73"/>
      <c r="E22" s="70"/>
      <c r="F22" s="88"/>
      <c r="G22" s="72"/>
      <c r="H22" s="73"/>
      <c r="I22" s="70"/>
    </row>
    <row r="23" spans="2:9" ht="18" customHeight="1" x14ac:dyDescent="0.2">
      <c r="B23" s="88"/>
      <c r="C23" s="72"/>
      <c r="D23" s="73"/>
      <c r="E23" s="70"/>
      <c r="F23" s="88"/>
      <c r="G23" s="72"/>
      <c r="H23" s="73"/>
      <c r="I23" s="70"/>
    </row>
    <row r="24" spans="2:9" ht="18" customHeight="1" x14ac:dyDescent="0.2">
      <c r="B24" s="88"/>
      <c r="C24" s="72"/>
      <c r="D24" s="73"/>
      <c r="E24" s="70"/>
      <c r="F24" s="88"/>
      <c r="G24" s="72"/>
      <c r="H24" s="73"/>
      <c r="I24" s="70"/>
    </row>
    <row r="25" spans="2:9" ht="18" customHeight="1" x14ac:dyDescent="0.2">
      <c r="B25" s="88"/>
      <c r="C25" s="72"/>
      <c r="D25" s="73"/>
      <c r="E25" s="70"/>
      <c r="F25" s="88"/>
      <c r="G25" s="72"/>
      <c r="H25" s="73"/>
      <c r="I25" s="70"/>
    </row>
    <row r="26" spans="2:9" ht="18" customHeight="1" x14ac:dyDescent="0.2">
      <c r="B26" s="88"/>
      <c r="C26" s="72"/>
      <c r="D26" s="73"/>
      <c r="E26" s="70"/>
      <c r="F26" s="88"/>
      <c r="G26" s="72"/>
      <c r="H26" s="73"/>
      <c r="I26" s="70"/>
    </row>
    <row r="27" spans="2:9" ht="18" customHeight="1" x14ac:dyDescent="0.2">
      <c r="B27" s="88"/>
      <c r="C27" s="72"/>
      <c r="D27" s="73"/>
      <c r="E27" s="70"/>
      <c r="F27" s="88"/>
      <c r="G27" s="72"/>
      <c r="H27" s="73"/>
      <c r="I27" s="70"/>
    </row>
    <row r="28" spans="2:9" ht="18" customHeight="1" x14ac:dyDescent="0.2">
      <c r="B28" s="88"/>
      <c r="C28" s="72"/>
      <c r="D28" s="73"/>
      <c r="E28" s="70"/>
      <c r="F28" s="88"/>
      <c r="G28" s="72"/>
      <c r="H28" s="73"/>
      <c r="I28" s="70"/>
    </row>
    <row r="29" spans="2:9" ht="18" customHeight="1" x14ac:dyDescent="0.2">
      <c r="B29" s="88"/>
      <c r="C29" s="72"/>
      <c r="D29" s="73"/>
      <c r="E29" s="70"/>
      <c r="F29" s="88"/>
      <c r="G29" s="72"/>
      <c r="H29" s="73"/>
      <c r="I29" s="70"/>
    </row>
    <row r="30" spans="2:9" ht="18" customHeight="1" x14ac:dyDescent="0.2">
      <c r="B30" s="88"/>
      <c r="C30" s="72"/>
      <c r="D30" s="73"/>
      <c r="E30" s="70"/>
      <c r="F30" s="88"/>
      <c r="G30" s="72"/>
      <c r="H30" s="73"/>
      <c r="I30" s="70"/>
    </row>
    <row r="31" spans="2:9" ht="18" customHeight="1" x14ac:dyDescent="0.2">
      <c r="B31" s="88"/>
      <c r="C31" s="72"/>
      <c r="D31" s="73"/>
      <c r="E31" s="70"/>
      <c r="F31" s="88"/>
      <c r="G31" s="72"/>
      <c r="H31" s="73"/>
      <c r="I31" s="70"/>
    </row>
    <row r="32" spans="2:9" ht="18" customHeight="1" x14ac:dyDescent="0.2">
      <c r="B32" s="88"/>
      <c r="C32" s="72"/>
      <c r="D32" s="73"/>
      <c r="E32" s="70"/>
      <c r="F32" s="88"/>
      <c r="G32" s="72"/>
      <c r="H32" s="73"/>
      <c r="I32" s="70"/>
    </row>
    <row r="33" spans="2:9" ht="18" customHeight="1" x14ac:dyDescent="0.2">
      <c r="B33" s="88"/>
      <c r="C33" s="72"/>
      <c r="D33" s="73"/>
      <c r="E33" s="70"/>
      <c r="F33" s="88"/>
      <c r="G33" s="72"/>
      <c r="H33" s="73"/>
      <c r="I33" s="70"/>
    </row>
    <row r="34" spans="2:9" ht="18" customHeight="1" x14ac:dyDescent="0.2">
      <c r="B34" s="88"/>
      <c r="C34" s="72"/>
      <c r="D34" s="73"/>
      <c r="E34" s="70"/>
      <c r="F34" s="88"/>
      <c r="G34" s="72"/>
      <c r="H34" s="73"/>
      <c r="I34" s="70"/>
    </row>
    <row r="35" spans="2:9" ht="18" customHeight="1" x14ac:dyDescent="0.2">
      <c r="B35" s="88"/>
      <c r="C35" s="72"/>
      <c r="D35" s="73"/>
      <c r="E35" s="70"/>
      <c r="F35" s="88"/>
      <c r="G35" s="72"/>
      <c r="H35" s="73"/>
      <c r="I35" s="70"/>
    </row>
    <row r="36" spans="2:9" ht="18" customHeight="1" x14ac:dyDescent="0.2">
      <c r="B36" s="88"/>
      <c r="C36" s="72"/>
      <c r="D36" s="73"/>
      <c r="E36" s="70"/>
      <c r="F36" s="88"/>
      <c r="G36" s="72"/>
      <c r="H36" s="73"/>
      <c r="I36" s="70"/>
    </row>
    <row r="37" spans="2:9" ht="18" customHeight="1" x14ac:dyDescent="0.2">
      <c r="B37" s="88"/>
      <c r="C37" s="72"/>
      <c r="D37" s="73"/>
      <c r="E37" s="70"/>
      <c r="F37" s="88"/>
      <c r="G37" s="72"/>
      <c r="H37" s="73"/>
      <c r="I37" s="70"/>
    </row>
    <row r="38" spans="2:9" ht="18" customHeight="1" x14ac:dyDescent="0.2">
      <c r="B38" s="88"/>
      <c r="C38" s="72"/>
      <c r="D38" s="73"/>
      <c r="E38" s="70"/>
      <c r="F38" s="88"/>
      <c r="G38" s="72"/>
      <c r="H38" s="73"/>
      <c r="I38" s="70"/>
    </row>
    <row r="39" spans="2:9" ht="18" customHeight="1" x14ac:dyDescent="0.2">
      <c r="B39" s="88"/>
      <c r="C39" s="72"/>
      <c r="D39" s="73"/>
      <c r="E39" s="70"/>
      <c r="F39" s="88"/>
      <c r="G39" s="72"/>
      <c r="H39" s="73"/>
      <c r="I39" s="70"/>
    </row>
    <row r="40" spans="2:9" ht="18" customHeight="1" x14ac:dyDescent="0.2">
      <c r="B40" s="88"/>
      <c r="C40" s="72"/>
      <c r="D40" s="73"/>
      <c r="E40" s="70"/>
      <c r="F40" s="88"/>
      <c r="G40" s="72"/>
      <c r="H40" s="73"/>
      <c r="I40" s="70"/>
    </row>
  </sheetData>
  <mergeCells count="1">
    <mergeCell ref="F2:H4"/>
  </mergeCells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C40"/>
  <sheetViews>
    <sheetView showWhiteSpace="0" view="pageLayout" zoomScaleNormal="100" workbookViewId="0">
      <selection activeCell="B6" sqref="B6:AB39"/>
    </sheetView>
  </sheetViews>
  <sheetFormatPr defaultColWidth="3" defaultRowHeight="18.75" customHeight="1" x14ac:dyDescent="0.2"/>
  <sheetData>
    <row r="1" spans="1:29" ht="18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</row>
    <row r="2" spans="1:29" ht="18.75" customHeight="1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1" t="s">
        <v>36</v>
      </c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spans="1:29" ht="18.75" customHeight="1" x14ac:dyDescent="0.2">
      <c r="A3" s="10"/>
      <c r="B3" s="147" t="s">
        <v>34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</row>
    <row r="4" spans="1:29" ht="18.75" customHeight="1" x14ac:dyDescent="0.2">
      <c r="A4" s="10"/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8"/>
    </row>
    <row r="5" spans="1:29" ht="18.75" customHeight="1" x14ac:dyDescent="0.2">
      <c r="A5" s="10"/>
      <c r="B5" s="149" t="s">
        <v>35</v>
      </c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0"/>
      <c r="AC5" s="10"/>
    </row>
    <row r="6" spans="1:29" ht="18.75" customHeight="1" x14ac:dyDescent="0.2">
      <c r="A6" s="10"/>
      <c r="B6" s="151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3"/>
      <c r="AC6" s="10"/>
    </row>
    <row r="7" spans="1:29" ht="18.75" customHeight="1" x14ac:dyDescent="0.2">
      <c r="A7" s="10"/>
      <c r="B7" s="154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6"/>
      <c r="AC7" s="10"/>
    </row>
    <row r="8" spans="1:29" ht="18.75" customHeight="1" x14ac:dyDescent="0.2">
      <c r="A8" s="10"/>
      <c r="B8" s="154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6"/>
      <c r="AC8" s="10"/>
    </row>
    <row r="9" spans="1:29" ht="18.75" customHeight="1" x14ac:dyDescent="0.2">
      <c r="A9" s="10"/>
      <c r="B9" s="154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6"/>
      <c r="AC9" s="10"/>
    </row>
    <row r="10" spans="1:29" ht="18.75" customHeight="1" x14ac:dyDescent="0.2">
      <c r="A10" s="10"/>
      <c r="B10" s="154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6"/>
      <c r="AC10" s="10"/>
    </row>
    <row r="11" spans="1:29" ht="18.75" customHeight="1" x14ac:dyDescent="0.2">
      <c r="A11" s="10"/>
      <c r="B11" s="154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6"/>
      <c r="AC11" s="10"/>
    </row>
    <row r="12" spans="1:29" ht="18.75" customHeight="1" x14ac:dyDescent="0.2">
      <c r="A12" s="10"/>
      <c r="B12" s="154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6"/>
      <c r="AC12" s="10"/>
    </row>
    <row r="13" spans="1:29" ht="18.75" customHeight="1" x14ac:dyDescent="0.2">
      <c r="A13" s="10"/>
      <c r="B13" s="154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6"/>
      <c r="AC13" s="10"/>
    </row>
    <row r="14" spans="1:29" ht="18.75" customHeight="1" x14ac:dyDescent="0.2">
      <c r="A14" s="10"/>
      <c r="B14" s="154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6"/>
      <c r="AC14" s="10"/>
    </row>
    <row r="15" spans="1:29" ht="18.75" customHeight="1" x14ac:dyDescent="0.2">
      <c r="A15" s="10"/>
      <c r="B15" s="154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6"/>
      <c r="AC15" s="10"/>
    </row>
    <row r="16" spans="1:29" ht="18.75" customHeight="1" x14ac:dyDescent="0.2">
      <c r="A16" s="10"/>
      <c r="B16" s="154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6"/>
      <c r="AC16" s="10"/>
    </row>
    <row r="17" spans="1:29" ht="18.75" customHeight="1" x14ac:dyDescent="0.2">
      <c r="A17" s="10"/>
      <c r="B17" s="154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6"/>
      <c r="AC17" s="10"/>
    </row>
    <row r="18" spans="1:29" ht="18.75" customHeight="1" x14ac:dyDescent="0.2">
      <c r="A18" s="10"/>
      <c r="B18" s="154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6"/>
      <c r="AC18" s="10"/>
    </row>
    <row r="19" spans="1:29" ht="18.75" customHeight="1" x14ac:dyDescent="0.2">
      <c r="A19" s="10"/>
      <c r="B19" s="154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6"/>
      <c r="AC19" s="10"/>
    </row>
    <row r="20" spans="1:29" ht="18.75" customHeight="1" x14ac:dyDescent="0.2">
      <c r="A20" s="10"/>
      <c r="B20" s="154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6"/>
      <c r="AC20" s="10"/>
    </row>
    <row r="21" spans="1:29" ht="18.75" customHeight="1" x14ac:dyDescent="0.2">
      <c r="A21" s="10"/>
      <c r="B21" s="154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6"/>
      <c r="AC21" s="10"/>
    </row>
    <row r="22" spans="1:29" ht="18.75" customHeight="1" x14ac:dyDescent="0.2">
      <c r="A22" s="10"/>
      <c r="B22" s="154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6"/>
      <c r="AC22" s="10"/>
    </row>
    <row r="23" spans="1:29" ht="18.75" customHeight="1" x14ac:dyDescent="0.2">
      <c r="A23" s="10"/>
      <c r="B23" s="154"/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6"/>
      <c r="AC23" s="10"/>
    </row>
    <row r="24" spans="1:29" ht="18.75" customHeight="1" x14ac:dyDescent="0.2">
      <c r="A24" s="10"/>
      <c r="B24" s="154"/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6"/>
      <c r="AC24" s="10"/>
    </row>
    <row r="25" spans="1:29" ht="18.75" customHeight="1" x14ac:dyDescent="0.2">
      <c r="A25" s="10"/>
      <c r="B25" s="154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6"/>
      <c r="AC25" s="10"/>
    </row>
    <row r="26" spans="1:29" ht="18.75" customHeight="1" x14ac:dyDescent="0.2">
      <c r="A26" s="10"/>
      <c r="B26" s="154"/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6"/>
      <c r="AC26" s="10"/>
    </row>
    <row r="27" spans="1:29" ht="18.75" customHeight="1" x14ac:dyDescent="0.2">
      <c r="A27" s="10"/>
      <c r="B27" s="154"/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6"/>
      <c r="AC27" s="10"/>
    </row>
    <row r="28" spans="1:29" ht="18.75" customHeight="1" x14ac:dyDescent="0.2">
      <c r="A28" s="10"/>
      <c r="B28" s="154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6"/>
      <c r="AC28" s="10"/>
    </row>
    <row r="29" spans="1:29" ht="18.75" customHeight="1" x14ac:dyDescent="0.2">
      <c r="A29" s="10"/>
      <c r="B29" s="154"/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6"/>
      <c r="AC29" s="10"/>
    </row>
    <row r="30" spans="1:29" ht="18.75" customHeight="1" x14ac:dyDescent="0.2">
      <c r="A30" s="10"/>
      <c r="B30" s="154"/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55"/>
      <c r="Z30" s="155"/>
      <c r="AA30" s="155"/>
      <c r="AB30" s="156"/>
      <c r="AC30" s="10"/>
    </row>
    <row r="31" spans="1:29" ht="18.75" customHeight="1" x14ac:dyDescent="0.2">
      <c r="A31" s="10"/>
      <c r="B31" s="154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6"/>
      <c r="AC31" s="10"/>
    </row>
    <row r="32" spans="1:29" ht="18.75" customHeight="1" x14ac:dyDescent="0.2">
      <c r="A32" s="10"/>
      <c r="B32" s="154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6"/>
      <c r="AC32" s="10"/>
    </row>
    <row r="33" spans="1:29" ht="18.75" customHeight="1" x14ac:dyDescent="0.2">
      <c r="A33" s="10"/>
      <c r="B33" s="154"/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6"/>
      <c r="AC33" s="10"/>
    </row>
    <row r="34" spans="1:29" ht="18.75" customHeight="1" x14ac:dyDescent="0.2">
      <c r="A34" s="10"/>
      <c r="B34" s="154"/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55"/>
      <c r="Z34" s="155"/>
      <c r="AA34" s="155"/>
      <c r="AB34" s="156"/>
      <c r="AC34" s="10"/>
    </row>
    <row r="35" spans="1:29" ht="18.75" customHeight="1" x14ac:dyDescent="0.2">
      <c r="A35" s="10"/>
      <c r="B35" s="154"/>
      <c r="C35" s="155"/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55"/>
      <c r="Z35" s="155"/>
      <c r="AA35" s="155"/>
      <c r="AB35" s="156"/>
      <c r="AC35" s="10"/>
    </row>
    <row r="36" spans="1:29" ht="18.75" customHeight="1" x14ac:dyDescent="0.2">
      <c r="A36" s="10"/>
      <c r="B36" s="154"/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55"/>
      <c r="Z36" s="155"/>
      <c r="AA36" s="155"/>
      <c r="AB36" s="156"/>
      <c r="AC36" s="10"/>
    </row>
    <row r="37" spans="1:29" ht="18.75" customHeight="1" x14ac:dyDescent="0.2">
      <c r="A37" s="10"/>
      <c r="B37" s="154"/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6"/>
      <c r="AC37" s="10"/>
    </row>
    <row r="38" spans="1:29" ht="18.75" customHeight="1" x14ac:dyDescent="0.2">
      <c r="A38" s="10"/>
      <c r="B38" s="154"/>
      <c r="C38" s="155"/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55"/>
      <c r="Z38" s="155"/>
      <c r="AA38" s="155"/>
      <c r="AB38" s="156"/>
      <c r="AC38" s="10"/>
    </row>
    <row r="39" spans="1:29" ht="18.75" customHeight="1" x14ac:dyDescent="0.2">
      <c r="A39" s="10"/>
      <c r="B39" s="157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9"/>
      <c r="AC39" s="10"/>
    </row>
    <row r="40" spans="1:29" ht="18.75" customHeight="1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</row>
  </sheetData>
  <mergeCells count="3">
    <mergeCell ref="B3:AC4"/>
    <mergeCell ref="B5:AA5"/>
    <mergeCell ref="B6:AB39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BF53"/>
  <sheetViews>
    <sheetView topLeftCell="A10" zoomScaleNormal="100" workbookViewId="0">
      <selection activeCell="BZ8" sqref="BZ8"/>
    </sheetView>
  </sheetViews>
  <sheetFormatPr defaultColWidth="1.5703125" defaultRowHeight="18" customHeight="1" x14ac:dyDescent="0.2"/>
  <sheetData>
    <row r="1" spans="1:57" ht="18" customHeight="1" x14ac:dyDescent="0.3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205" t="s">
        <v>80</v>
      </c>
      <c r="V1" s="206"/>
      <c r="W1" s="206"/>
      <c r="X1" s="206"/>
      <c r="Y1" s="206"/>
      <c r="Z1" s="206"/>
      <c r="AA1" s="206"/>
      <c r="AB1" s="206"/>
      <c r="AC1" s="206"/>
      <c r="AD1" s="206"/>
      <c r="AE1" s="206"/>
      <c r="AF1" s="206"/>
      <c r="AG1" s="206"/>
      <c r="AH1" s="206"/>
      <c r="AI1" s="206"/>
      <c r="AJ1" s="206"/>
      <c r="AK1" s="206"/>
      <c r="AL1" s="206"/>
      <c r="AM1" s="206"/>
      <c r="AN1" s="206"/>
      <c r="AO1" s="206"/>
      <c r="AP1" s="206"/>
      <c r="AQ1" s="206"/>
      <c r="AR1" s="206"/>
      <c r="AS1" s="206"/>
      <c r="AT1" s="206"/>
      <c r="AU1" s="206"/>
      <c r="AV1" s="206"/>
      <c r="AW1" s="206"/>
      <c r="AX1" s="206"/>
      <c r="AY1" s="206"/>
      <c r="AZ1" s="206"/>
      <c r="BA1" s="206"/>
      <c r="BB1" s="206"/>
      <c r="BC1" s="206"/>
      <c r="BD1" s="206"/>
      <c r="BE1" s="206"/>
    </row>
    <row r="2" spans="1:57" ht="18" customHeight="1" x14ac:dyDescent="0.2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</row>
    <row r="3" spans="1:57" ht="18" customHeight="1" x14ac:dyDescent="0.2">
      <c r="A3" s="104"/>
      <c r="B3" s="172" t="s">
        <v>10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3"/>
      <c r="AC3" s="174"/>
      <c r="AD3" s="174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  <c r="AP3" s="174"/>
      <c r="AQ3" s="174"/>
      <c r="AR3" s="174"/>
      <c r="AS3" s="174"/>
      <c r="AT3" s="174"/>
      <c r="AU3" s="174"/>
      <c r="AV3" s="174"/>
      <c r="AW3" s="174"/>
      <c r="AX3" s="174"/>
      <c r="AY3" s="175"/>
      <c r="AZ3" s="104"/>
      <c r="BA3" s="104"/>
      <c r="BB3" s="104"/>
      <c r="BC3" s="104"/>
      <c r="BD3" s="104"/>
      <c r="BE3" s="104"/>
    </row>
    <row r="4" spans="1:57" ht="6.75" customHeight="1" x14ac:dyDescent="0.2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</row>
    <row r="5" spans="1:57" ht="18" customHeight="1" x14ac:dyDescent="0.2">
      <c r="A5" s="104"/>
      <c r="B5" s="168" t="s">
        <v>12</v>
      </c>
      <c r="C5" s="168"/>
      <c r="D5" s="168"/>
      <c r="E5" s="168"/>
      <c r="F5" s="168"/>
      <c r="G5" s="168"/>
      <c r="H5" s="168"/>
      <c r="I5" s="168"/>
      <c r="J5" s="168"/>
      <c r="K5" s="168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6"/>
      <c r="AV5" s="176"/>
      <c r="AW5" s="176"/>
      <c r="AX5" s="176"/>
      <c r="AY5" s="176"/>
      <c r="AZ5" s="176"/>
      <c r="BA5" s="176"/>
      <c r="BB5" s="176"/>
      <c r="BC5" s="176"/>
      <c r="BD5" s="104"/>
      <c r="BE5" s="104"/>
    </row>
    <row r="6" spans="1:57" ht="18" customHeight="1" x14ac:dyDescent="0.2">
      <c r="A6" s="104"/>
      <c r="B6" s="105" t="s">
        <v>19</v>
      </c>
      <c r="C6" s="106"/>
      <c r="D6" s="106"/>
      <c r="E6" s="106"/>
      <c r="F6" s="106"/>
      <c r="G6" s="107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8"/>
      <c r="AC6" s="109"/>
      <c r="AD6" s="105" t="s">
        <v>46</v>
      </c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4"/>
    </row>
    <row r="7" spans="1:57" ht="22.5" customHeight="1" x14ac:dyDescent="0.2">
      <c r="A7" s="104"/>
      <c r="B7" s="105" t="s">
        <v>47</v>
      </c>
      <c r="C7" s="106"/>
      <c r="D7" s="106"/>
      <c r="E7" s="106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10" t="s">
        <v>51</v>
      </c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4"/>
      <c r="BD7" s="111"/>
      <c r="BE7" s="104"/>
    </row>
    <row r="8" spans="1:57" ht="18" customHeight="1" x14ac:dyDescent="0.2">
      <c r="A8" s="104"/>
      <c r="B8" s="112" t="s">
        <v>56</v>
      </c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65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7"/>
      <c r="AA8" s="104"/>
      <c r="AB8" s="110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11"/>
      <c r="BE8" s="104"/>
    </row>
    <row r="9" spans="1:57" ht="9" customHeight="1" x14ac:dyDescent="0.2">
      <c r="A9" s="104"/>
      <c r="B9" s="113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4"/>
      <c r="AB9" s="116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4"/>
      <c r="AW9" s="114"/>
      <c r="AX9" s="114"/>
      <c r="AY9" s="114"/>
      <c r="AZ9" s="114"/>
      <c r="BA9" s="114"/>
      <c r="BB9" s="114"/>
      <c r="BC9" s="114"/>
      <c r="BD9" s="114"/>
      <c r="BE9" s="114"/>
    </row>
    <row r="10" spans="1:57" ht="20.25" customHeight="1" x14ac:dyDescent="0.2">
      <c r="A10" s="104"/>
      <c r="B10" s="168" t="s">
        <v>42</v>
      </c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04"/>
    </row>
    <row r="11" spans="1:57" ht="17.25" customHeight="1" x14ac:dyDescent="0.2">
      <c r="A11" s="104"/>
      <c r="B11" s="112" t="s">
        <v>11</v>
      </c>
      <c r="C11" s="104"/>
      <c r="D11" s="104"/>
      <c r="E11" s="104"/>
      <c r="F11" s="104"/>
      <c r="G11" s="177"/>
      <c r="H11" s="178"/>
      <c r="I11" s="178"/>
      <c r="J11" s="178"/>
      <c r="K11" s="178"/>
      <c r="L11" s="178"/>
      <c r="M11" s="178"/>
      <c r="N11" s="179"/>
      <c r="O11" s="104"/>
      <c r="P11" s="112" t="s">
        <v>43</v>
      </c>
      <c r="Q11" s="104"/>
      <c r="R11" s="104"/>
      <c r="S11" s="104"/>
      <c r="T11" s="104"/>
      <c r="U11" s="104"/>
      <c r="V11" s="104"/>
      <c r="W11" s="104"/>
      <c r="X11" s="104"/>
      <c r="Y11" s="177"/>
      <c r="Z11" s="178"/>
      <c r="AA11" s="178"/>
      <c r="AB11" s="178"/>
      <c r="AC11" s="178"/>
      <c r="AD11" s="178"/>
      <c r="AE11" s="178"/>
      <c r="AF11" s="178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78"/>
      <c r="AZ11" s="179"/>
      <c r="BA11" s="104"/>
      <c r="BB11" s="104"/>
      <c r="BC11" s="104"/>
      <c r="BD11" s="104"/>
      <c r="BE11" s="104"/>
    </row>
    <row r="12" spans="1:57" ht="7.5" customHeight="1" x14ac:dyDescent="0.2">
      <c r="A12" s="104"/>
      <c r="B12" s="112"/>
      <c r="C12" s="104"/>
      <c r="D12" s="117"/>
      <c r="E12" s="117"/>
      <c r="F12" s="117"/>
      <c r="G12" s="118"/>
      <c r="H12" s="118"/>
      <c r="I12" s="118"/>
      <c r="J12" s="118"/>
      <c r="K12" s="118"/>
      <c r="L12" s="118"/>
      <c r="M12" s="118"/>
      <c r="N12" s="118"/>
      <c r="O12" s="104"/>
      <c r="P12" s="112"/>
      <c r="Q12" s="104"/>
      <c r="R12" s="104"/>
      <c r="S12" s="104"/>
      <c r="T12" s="104"/>
      <c r="U12" s="104"/>
      <c r="V12" s="104"/>
      <c r="W12" s="104"/>
      <c r="X12" s="104"/>
      <c r="Y12" s="118"/>
      <c r="Z12" s="118"/>
      <c r="AA12" s="118"/>
      <c r="AB12" s="118"/>
      <c r="AC12" s="118"/>
      <c r="AD12" s="118"/>
      <c r="AE12" s="118"/>
      <c r="AF12" s="118"/>
      <c r="AG12" s="119"/>
      <c r="AH12" s="119"/>
      <c r="AI12" s="119"/>
      <c r="AJ12" s="119"/>
      <c r="AK12" s="119"/>
      <c r="AL12" s="120"/>
      <c r="AM12" s="120"/>
      <c r="AN12" s="120"/>
      <c r="AO12" s="120"/>
      <c r="AP12" s="120"/>
      <c r="AQ12" s="120"/>
      <c r="AR12" s="119"/>
      <c r="AS12" s="119"/>
      <c r="AT12" s="119"/>
      <c r="AU12" s="119"/>
      <c r="AV12" s="119"/>
      <c r="AW12" s="119"/>
      <c r="AX12" s="119"/>
      <c r="AY12" s="118"/>
      <c r="AZ12" s="118"/>
      <c r="BA12" s="104"/>
      <c r="BB12" s="104"/>
      <c r="BC12" s="104"/>
      <c r="BD12" s="104"/>
      <c r="BE12" s="104"/>
    </row>
    <row r="13" spans="1:57" ht="16.5" customHeight="1" x14ac:dyDescent="0.2">
      <c r="A13" s="104"/>
      <c r="B13" s="112" t="s">
        <v>44</v>
      </c>
      <c r="C13" s="104"/>
      <c r="D13" s="104"/>
      <c r="E13" s="104"/>
      <c r="F13" s="104"/>
      <c r="G13" s="165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7"/>
      <c r="AG13" s="104"/>
      <c r="AH13" s="112" t="s">
        <v>4</v>
      </c>
      <c r="AI13" s="104"/>
      <c r="AJ13" s="104"/>
      <c r="AK13" s="104"/>
      <c r="AL13" s="165"/>
      <c r="AM13" s="166"/>
      <c r="AN13" s="166"/>
      <c r="AO13" s="166"/>
      <c r="AP13" s="166"/>
      <c r="AQ13" s="167"/>
      <c r="AR13" s="104"/>
      <c r="AS13" s="112" t="s">
        <v>45</v>
      </c>
      <c r="AT13" s="104"/>
      <c r="AU13" s="104"/>
      <c r="AV13" s="104"/>
      <c r="AW13" s="104"/>
      <c r="AX13" s="104"/>
      <c r="AY13" s="165"/>
      <c r="AZ13" s="166"/>
      <c r="BA13" s="166"/>
      <c r="BB13" s="166"/>
      <c r="BC13" s="166"/>
      <c r="BD13" s="167"/>
      <c r="BE13" s="104"/>
    </row>
    <row r="14" spans="1:57" ht="11.25" customHeight="1" x14ac:dyDescent="0.2">
      <c r="A14" s="104"/>
      <c r="B14" s="113"/>
      <c r="C14" s="114"/>
      <c r="D14" s="114"/>
      <c r="E14" s="114"/>
      <c r="F14" s="114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4"/>
      <c r="AH14" s="113"/>
      <c r="AI14" s="114"/>
      <c r="AJ14" s="114"/>
      <c r="AK14" s="114"/>
      <c r="AL14" s="115"/>
      <c r="AM14" s="115"/>
      <c r="AN14" s="115"/>
      <c r="AO14" s="115"/>
      <c r="AP14" s="115"/>
      <c r="AQ14" s="115"/>
      <c r="AR14" s="114"/>
      <c r="AS14" s="113"/>
      <c r="AT14" s="114"/>
      <c r="AU14" s="114"/>
      <c r="AV14" s="114"/>
      <c r="AW14" s="114"/>
      <c r="AX14" s="114"/>
      <c r="AY14" s="115"/>
      <c r="AZ14" s="115"/>
      <c r="BA14" s="115"/>
      <c r="BB14" s="115"/>
      <c r="BC14" s="115"/>
      <c r="BD14" s="115"/>
      <c r="BE14" s="104"/>
    </row>
    <row r="15" spans="1:57" ht="16.5" customHeight="1" x14ac:dyDescent="0.2">
      <c r="A15" s="104"/>
      <c r="B15" s="168" t="s">
        <v>38</v>
      </c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169"/>
      <c r="Y15" s="169"/>
      <c r="Z15" s="169"/>
      <c r="AA15" s="169"/>
      <c r="AB15" s="169"/>
      <c r="AC15" s="169"/>
      <c r="AD15" s="169"/>
      <c r="AE15" s="169"/>
      <c r="AF15" s="169"/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04"/>
    </row>
    <row r="16" spans="1:57" ht="18" customHeight="1" x14ac:dyDescent="0.2">
      <c r="A16" s="104"/>
      <c r="B16" s="112" t="s">
        <v>39</v>
      </c>
      <c r="C16" s="104"/>
      <c r="D16" s="104"/>
      <c r="E16" s="104"/>
      <c r="F16" s="165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7"/>
      <c r="AH16" s="104"/>
      <c r="AI16" s="104"/>
      <c r="AJ16" s="112" t="s">
        <v>40</v>
      </c>
      <c r="AK16" s="104"/>
      <c r="AL16" s="104"/>
      <c r="AM16" s="104"/>
      <c r="AN16" s="165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7"/>
      <c r="BD16" s="104"/>
      <c r="BE16" s="104"/>
    </row>
    <row r="17" spans="1:58" ht="7.5" customHeight="1" x14ac:dyDescent="0.2">
      <c r="A17" s="104"/>
      <c r="B17" s="112"/>
      <c r="C17" s="117"/>
      <c r="D17" s="117"/>
      <c r="E17" s="117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04"/>
      <c r="AI17" s="104"/>
      <c r="AJ17" s="112"/>
      <c r="AK17" s="104"/>
      <c r="AL17" s="104"/>
      <c r="AM17" s="104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04"/>
      <c r="BE17" s="104"/>
    </row>
    <row r="18" spans="1:58" ht="18" customHeight="1" x14ac:dyDescent="0.2">
      <c r="A18" s="104"/>
      <c r="B18" s="112" t="s">
        <v>41</v>
      </c>
      <c r="C18" s="104"/>
      <c r="D18" s="104"/>
      <c r="E18" s="104"/>
      <c r="F18" s="165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1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</row>
    <row r="19" spans="1:58" s="13" customFormat="1" ht="6" customHeight="1" x14ac:dyDescent="0.2">
      <c r="A19" s="117"/>
      <c r="B19" s="121"/>
      <c r="C19" s="117"/>
      <c r="D19" s="117"/>
      <c r="E19" s="117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17"/>
      <c r="BB19" s="117"/>
      <c r="BC19" s="117"/>
      <c r="BD19" s="117"/>
      <c r="BE19" s="117"/>
    </row>
    <row r="20" spans="1:58" ht="23.25" customHeight="1" x14ac:dyDescent="0.2">
      <c r="A20" s="104"/>
      <c r="B20" s="160" t="s">
        <v>57</v>
      </c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04"/>
      <c r="R20" s="162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63"/>
      <c r="AF20" s="163"/>
      <c r="AG20" s="164"/>
      <c r="AH20" s="104"/>
      <c r="AI20" s="104"/>
      <c r="AJ20" s="112" t="s">
        <v>40</v>
      </c>
      <c r="AK20" s="104"/>
      <c r="AL20" s="104"/>
      <c r="AM20" s="104"/>
      <c r="AN20" s="165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7"/>
      <c r="BD20" s="104"/>
      <c r="BE20" s="104"/>
    </row>
    <row r="21" spans="1:58" ht="9" customHeight="1" x14ac:dyDescent="0.2">
      <c r="A21" s="104"/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  <c r="AR21" s="114"/>
      <c r="AS21" s="114"/>
      <c r="AT21" s="114"/>
      <c r="AU21" s="114"/>
      <c r="AV21" s="114"/>
      <c r="AW21" s="114"/>
      <c r="AX21" s="114"/>
      <c r="AY21" s="114"/>
      <c r="AZ21" s="114"/>
      <c r="BA21" s="114"/>
      <c r="BB21" s="114"/>
      <c r="BC21" s="114"/>
      <c r="BD21" s="114"/>
      <c r="BE21" s="114"/>
    </row>
    <row r="22" spans="1:58" ht="18" customHeight="1" x14ac:dyDescent="0.2">
      <c r="A22" s="104"/>
      <c r="B22" s="168" t="s">
        <v>58</v>
      </c>
      <c r="C22" s="169"/>
      <c r="D22" s="169"/>
      <c r="E22" s="169"/>
      <c r="F22" s="169"/>
      <c r="G22" s="169"/>
      <c r="H22" s="169"/>
      <c r="I22" s="169"/>
      <c r="J22" s="169"/>
      <c r="K22" s="169"/>
      <c r="L22" s="169"/>
      <c r="M22" s="169"/>
      <c r="N22" s="169"/>
      <c r="O22" s="169"/>
      <c r="P22" s="169"/>
      <c r="Q22" s="169"/>
      <c r="R22" s="169"/>
      <c r="S22" s="169"/>
      <c r="T22" s="169"/>
      <c r="U22" s="169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  <c r="AG22" s="169"/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04"/>
    </row>
    <row r="23" spans="1:58" ht="29.25" customHeight="1" x14ac:dyDescent="0.2">
      <c r="A23" s="104"/>
      <c r="B23" s="180" t="s">
        <v>26</v>
      </c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04"/>
      <c r="N23" s="104"/>
      <c r="O23" s="104"/>
      <c r="P23" s="104"/>
      <c r="Q23" s="104"/>
      <c r="R23" s="104"/>
      <c r="S23" s="104"/>
      <c r="T23" s="104"/>
      <c r="U23" s="111"/>
      <c r="V23" s="180" t="s">
        <v>27</v>
      </c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04"/>
      <c r="AI23" s="104"/>
      <c r="AJ23" s="104"/>
      <c r="AK23" s="104"/>
      <c r="AL23" s="104"/>
      <c r="AM23" s="104"/>
      <c r="AN23" s="104"/>
      <c r="AO23" s="104"/>
      <c r="AP23" s="104"/>
      <c r="AQ23" s="182" t="s">
        <v>37</v>
      </c>
      <c r="AR23" s="181"/>
      <c r="AS23" s="181"/>
      <c r="AT23" s="181"/>
      <c r="AU23" s="181"/>
      <c r="AV23" s="181"/>
      <c r="AW23" s="181"/>
      <c r="AX23" s="183"/>
      <c r="AY23" s="184"/>
      <c r="AZ23" s="165"/>
      <c r="BA23" s="166"/>
      <c r="BB23" s="166"/>
      <c r="BC23" s="166"/>
      <c r="BD23" s="167"/>
      <c r="BE23" s="104"/>
    </row>
    <row r="24" spans="1:58" ht="5.25" customHeight="1" x14ac:dyDescent="0.2">
      <c r="A24" s="117"/>
      <c r="B24" s="122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19"/>
      <c r="N24" s="119"/>
      <c r="O24" s="119"/>
      <c r="P24" s="119"/>
      <c r="Q24" s="119"/>
      <c r="R24" s="119"/>
      <c r="S24" s="119"/>
      <c r="T24" s="119"/>
      <c r="U24" s="119"/>
      <c r="V24" s="122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19"/>
      <c r="AI24" s="119"/>
      <c r="AJ24" s="119"/>
      <c r="AK24" s="119"/>
      <c r="AL24" s="119"/>
      <c r="AM24" s="119"/>
      <c r="AN24" s="119"/>
      <c r="AO24" s="119"/>
      <c r="AP24" s="119"/>
      <c r="AQ24" s="122"/>
      <c r="AR24" s="123"/>
      <c r="AS24" s="123"/>
      <c r="AT24" s="123"/>
      <c r="AU24" s="123"/>
      <c r="AV24" s="123"/>
      <c r="AW24" s="123"/>
      <c r="AX24" s="124"/>
      <c r="AY24" s="124"/>
      <c r="AZ24" s="120"/>
      <c r="BA24" s="120"/>
      <c r="BB24" s="120"/>
      <c r="BC24" s="120"/>
      <c r="BD24" s="120"/>
      <c r="BE24" s="119"/>
    </row>
    <row r="25" spans="1:58" ht="29.25" customHeight="1" x14ac:dyDescent="0.2">
      <c r="A25" s="104"/>
      <c r="B25" s="180" t="s">
        <v>71</v>
      </c>
      <c r="C25" s="181"/>
      <c r="D25" s="181"/>
      <c r="E25" s="181"/>
      <c r="F25" s="181"/>
      <c r="G25" s="185"/>
      <c r="H25" s="165"/>
      <c r="I25" s="170"/>
      <c r="J25" s="170"/>
      <c r="K25" s="170"/>
      <c r="L25" s="171"/>
      <c r="M25" s="104"/>
      <c r="N25" s="180" t="s">
        <v>72</v>
      </c>
      <c r="O25" s="181"/>
      <c r="P25" s="181"/>
      <c r="Q25" s="181"/>
      <c r="R25" s="181"/>
      <c r="S25" s="181"/>
      <c r="T25" s="181"/>
      <c r="U25" s="185"/>
      <c r="V25" s="162"/>
      <c r="W25" s="163"/>
      <c r="X25" s="163"/>
      <c r="Y25" s="163"/>
      <c r="Z25" s="164"/>
      <c r="AA25" s="111"/>
      <c r="AB25" s="186" t="s">
        <v>73</v>
      </c>
      <c r="AC25" s="187"/>
      <c r="AD25" s="187"/>
      <c r="AE25" s="187"/>
      <c r="AF25" s="187"/>
      <c r="AG25" s="187"/>
      <c r="AH25" s="187"/>
      <c r="AI25" s="187"/>
      <c r="AJ25" s="188"/>
      <c r="AK25" s="165"/>
      <c r="AL25" s="166"/>
      <c r="AM25" s="166"/>
      <c r="AN25" s="166"/>
      <c r="AO25" s="167"/>
      <c r="AP25" s="104"/>
      <c r="AQ25" s="186" t="s">
        <v>74</v>
      </c>
      <c r="AR25" s="187"/>
      <c r="AS25" s="187"/>
      <c r="AT25" s="187"/>
      <c r="AU25" s="187"/>
      <c r="AV25" s="187"/>
      <c r="AW25" s="187"/>
      <c r="AX25" s="187"/>
      <c r="AY25" s="188"/>
      <c r="AZ25" s="165"/>
      <c r="BA25" s="166"/>
      <c r="BB25" s="166"/>
      <c r="BC25" s="166"/>
      <c r="BD25" s="167"/>
      <c r="BE25" s="104"/>
    </row>
    <row r="26" spans="1:58" ht="6.75" customHeight="1" x14ac:dyDescent="0.2">
      <c r="A26" s="104"/>
      <c r="B26" s="125"/>
      <c r="C26" s="126"/>
      <c r="D26" s="126"/>
      <c r="E26" s="126"/>
      <c r="F26" s="126"/>
      <c r="G26" s="127"/>
      <c r="H26" s="119"/>
      <c r="I26" s="119"/>
      <c r="J26" s="119"/>
      <c r="K26" s="119"/>
      <c r="L26" s="119"/>
      <c r="M26" s="104"/>
      <c r="N26" s="125"/>
      <c r="O26" s="126"/>
      <c r="P26" s="126"/>
      <c r="Q26" s="126"/>
      <c r="R26" s="126"/>
      <c r="S26" s="126"/>
      <c r="T26" s="126"/>
      <c r="U26" s="127"/>
      <c r="V26" s="128"/>
      <c r="W26" s="129"/>
      <c r="X26" s="129"/>
      <c r="Y26" s="129"/>
      <c r="Z26" s="129"/>
      <c r="AA26" s="104"/>
      <c r="AB26" s="130"/>
      <c r="AC26" s="127"/>
      <c r="AD26" s="127"/>
      <c r="AE26" s="127"/>
      <c r="AF26" s="127"/>
      <c r="AG26" s="127"/>
      <c r="AH26" s="127"/>
      <c r="AI26" s="127"/>
      <c r="AJ26" s="131"/>
      <c r="AK26" s="120"/>
      <c r="AL26" s="120"/>
      <c r="AM26" s="120"/>
      <c r="AN26" s="119"/>
      <c r="AO26" s="119"/>
      <c r="AP26" s="104"/>
      <c r="AQ26" s="130"/>
      <c r="AR26" s="127"/>
      <c r="AS26" s="127"/>
      <c r="AT26" s="127"/>
      <c r="AU26" s="127"/>
      <c r="AV26" s="127"/>
      <c r="AW26" s="127"/>
      <c r="AX26" s="127"/>
      <c r="AY26" s="131"/>
      <c r="AZ26" s="120"/>
      <c r="BA26" s="120"/>
      <c r="BB26" s="120"/>
      <c r="BC26" s="119"/>
      <c r="BD26" s="119"/>
      <c r="BE26" s="104"/>
    </row>
    <row r="27" spans="1:58" ht="28.5" customHeight="1" x14ac:dyDescent="0.2">
      <c r="A27" s="104"/>
      <c r="B27" s="112" t="s">
        <v>59</v>
      </c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65"/>
      <c r="P27" s="166"/>
      <c r="Q27" s="166"/>
      <c r="R27" s="166"/>
      <c r="S27" s="166"/>
      <c r="T27" s="166"/>
      <c r="U27" s="166"/>
      <c r="V27" s="167"/>
      <c r="W27" s="104"/>
      <c r="X27" s="112"/>
      <c r="Y27" s="104"/>
      <c r="Z27" s="104"/>
      <c r="AA27" s="112" t="s">
        <v>60</v>
      </c>
      <c r="AB27" s="104"/>
      <c r="AC27" s="104"/>
      <c r="AD27" s="104"/>
      <c r="AE27" s="104"/>
      <c r="AF27" s="165"/>
      <c r="AG27" s="166"/>
      <c r="AH27" s="166"/>
      <c r="AI27" s="166"/>
      <c r="AJ27" s="166"/>
      <c r="AK27" s="166"/>
      <c r="AL27" s="166"/>
      <c r="AM27" s="167"/>
      <c r="AN27" s="104"/>
      <c r="AO27" s="104"/>
      <c r="AP27" s="112" t="s">
        <v>61</v>
      </c>
      <c r="AQ27" s="104"/>
      <c r="AR27" s="104"/>
      <c r="AS27" s="104"/>
      <c r="AT27" s="104"/>
      <c r="AU27" s="191"/>
      <c r="AV27" s="192"/>
      <c r="AW27" s="192"/>
      <c r="AX27" s="192"/>
      <c r="AY27" s="192"/>
      <c r="AZ27" s="192"/>
      <c r="BA27" s="192"/>
      <c r="BB27" s="193"/>
      <c r="BC27" s="104"/>
      <c r="BD27" s="104"/>
      <c r="BE27" s="104"/>
      <c r="BF27" s="12"/>
    </row>
    <row r="28" spans="1:58" ht="9" customHeight="1" x14ac:dyDescent="0.2">
      <c r="A28" s="114"/>
      <c r="B28" s="113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5"/>
      <c r="P28" s="115"/>
      <c r="Q28" s="115"/>
      <c r="R28" s="115"/>
      <c r="S28" s="115"/>
      <c r="T28" s="115"/>
      <c r="U28" s="115"/>
      <c r="V28" s="115"/>
      <c r="W28" s="114"/>
      <c r="X28" s="113"/>
      <c r="Y28" s="114"/>
      <c r="Z28" s="114"/>
      <c r="AA28" s="113"/>
      <c r="AB28" s="114"/>
      <c r="AC28" s="114"/>
      <c r="AD28" s="114"/>
      <c r="AE28" s="114"/>
      <c r="AF28" s="115"/>
      <c r="AG28" s="115"/>
      <c r="AH28" s="115"/>
      <c r="AI28" s="115"/>
      <c r="AJ28" s="115"/>
      <c r="AK28" s="115"/>
      <c r="AL28" s="115"/>
      <c r="AM28" s="115"/>
      <c r="AN28" s="114"/>
      <c r="AO28" s="114"/>
      <c r="AP28" s="113"/>
      <c r="AQ28" s="114"/>
      <c r="AR28" s="114"/>
      <c r="AS28" s="114"/>
      <c r="AT28" s="114"/>
      <c r="AU28" s="115"/>
      <c r="AV28" s="115"/>
      <c r="AW28" s="115"/>
      <c r="AX28" s="115"/>
      <c r="AY28" s="115"/>
      <c r="AZ28" s="115"/>
      <c r="BA28" s="115"/>
      <c r="BB28" s="115"/>
      <c r="BC28" s="114"/>
      <c r="BD28" s="114"/>
      <c r="BE28" s="114"/>
      <c r="BF28" s="12"/>
    </row>
    <row r="29" spans="1:58" ht="22.5" customHeight="1" x14ac:dyDescent="0.2">
      <c r="A29" s="104"/>
      <c r="B29" s="104"/>
      <c r="C29" s="189" t="s">
        <v>75</v>
      </c>
      <c r="D29" s="190"/>
      <c r="E29" s="190"/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0"/>
      <c r="R29" s="190"/>
      <c r="S29" s="190"/>
      <c r="T29" s="190"/>
      <c r="U29" s="190"/>
      <c r="V29" s="190"/>
      <c r="W29" s="190"/>
      <c r="X29" s="190"/>
      <c r="Y29" s="190"/>
      <c r="Z29" s="190"/>
      <c r="AA29" s="190"/>
      <c r="AB29" s="190"/>
      <c r="AC29" s="190"/>
      <c r="AD29" s="190"/>
      <c r="AE29" s="190"/>
      <c r="AF29" s="190"/>
      <c r="AG29" s="190"/>
      <c r="AH29" s="190"/>
      <c r="AI29" s="190"/>
      <c r="AJ29" s="190"/>
      <c r="AK29" s="190"/>
      <c r="AL29" s="190"/>
      <c r="AM29" s="190"/>
      <c r="AN29" s="190"/>
      <c r="AO29" s="190"/>
      <c r="AP29" s="190"/>
      <c r="AQ29" s="190"/>
      <c r="AR29" s="190"/>
      <c r="AS29" s="190"/>
      <c r="AT29" s="190"/>
      <c r="AU29" s="190"/>
      <c r="AV29" s="190"/>
      <c r="AW29" s="190"/>
      <c r="AX29" s="190"/>
      <c r="AY29" s="190"/>
      <c r="AZ29" s="190"/>
      <c r="BA29" s="190"/>
      <c r="BB29" s="190"/>
      <c r="BC29" s="190"/>
      <c r="BD29" s="190"/>
      <c r="BE29" s="190"/>
      <c r="BF29" s="10"/>
    </row>
    <row r="30" spans="1:58" ht="18" customHeight="1" x14ac:dyDescent="0.2">
      <c r="A30" s="104"/>
      <c r="B30" s="104"/>
      <c r="C30" s="112" t="s">
        <v>11</v>
      </c>
      <c r="D30" s="104"/>
      <c r="E30" s="104"/>
      <c r="F30" s="104"/>
      <c r="G30" s="104"/>
      <c r="H30" s="177"/>
      <c r="I30" s="178"/>
      <c r="J30" s="178"/>
      <c r="K30" s="178"/>
      <c r="L30" s="178"/>
      <c r="M30" s="178"/>
      <c r="N30" s="178"/>
      <c r="O30" s="179"/>
      <c r="P30" s="104"/>
      <c r="Q30" s="112" t="s">
        <v>43</v>
      </c>
      <c r="R30" s="104"/>
      <c r="S30" s="104"/>
      <c r="T30" s="104"/>
      <c r="U30" s="104"/>
      <c r="V30" s="104"/>
      <c r="W30" s="104"/>
      <c r="X30" s="104"/>
      <c r="Y30" s="104"/>
      <c r="Z30" s="177"/>
      <c r="AA30" s="178"/>
      <c r="AB30" s="178"/>
      <c r="AC30" s="178"/>
      <c r="AD30" s="178"/>
      <c r="AE30" s="178"/>
      <c r="AF30" s="178"/>
      <c r="AG30" s="178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78"/>
      <c r="BA30" s="179"/>
      <c r="BB30" s="104"/>
      <c r="BC30" s="104"/>
      <c r="BD30" s="104"/>
      <c r="BE30" s="104"/>
      <c r="BF30" s="10"/>
    </row>
    <row r="31" spans="1:58" ht="6.75" customHeight="1" x14ac:dyDescent="0.2">
      <c r="A31" s="104"/>
      <c r="B31" s="104"/>
      <c r="C31" s="112"/>
      <c r="D31" s="104"/>
      <c r="E31" s="117"/>
      <c r="F31" s="117"/>
      <c r="G31" s="117"/>
      <c r="H31" s="118"/>
      <c r="I31" s="118"/>
      <c r="J31" s="118"/>
      <c r="K31" s="118"/>
      <c r="L31" s="118"/>
      <c r="M31" s="118"/>
      <c r="N31" s="118"/>
      <c r="O31" s="118"/>
      <c r="P31" s="104"/>
      <c r="Q31" s="112"/>
      <c r="R31" s="104"/>
      <c r="S31" s="104"/>
      <c r="T31" s="104"/>
      <c r="U31" s="104"/>
      <c r="V31" s="104"/>
      <c r="W31" s="104"/>
      <c r="X31" s="104"/>
      <c r="Y31" s="104"/>
      <c r="Z31" s="118"/>
      <c r="AA31" s="118"/>
      <c r="AB31" s="118"/>
      <c r="AC31" s="118"/>
      <c r="AD31" s="118"/>
      <c r="AE31" s="118"/>
      <c r="AF31" s="118"/>
      <c r="AG31" s="118"/>
      <c r="AH31" s="119"/>
      <c r="AI31" s="119"/>
      <c r="AJ31" s="119"/>
      <c r="AK31" s="119"/>
      <c r="AL31" s="119"/>
      <c r="AM31" s="120"/>
      <c r="AN31" s="120"/>
      <c r="AO31" s="120"/>
      <c r="AP31" s="120"/>
      <c r="AQ31" s="120"/>
      <c r="AR31" s="120"/>
      <c r="AS31" s="119"/>
      <c r="AT31" s="119"/>
      <c r="AU31" s="119"/>
      <c r="AV31" s="119"/>
      <c r="AW31" s="119"/>
      <c r="AX31" s="119"/>
      <c r="AY31" s="119"/>
      <c r="AZ31" s="118"/>
      <c r="BA31" s="118"/>
      <c r="BB31" s="104"/>
      <c r="BC31" s="104"/>
      <c r="BD31" s="104"/>
      <c r="BE31" s="104"/>
      <c r="BF31" s="10"/>
    </row>
    <row r="32" spans="1:58" ht="18" customHeight="1" x14ac:dyDescent="0.2">
      <c r="A32" s="104"/>
      <c r="B32" s="104"/>
      <c r="C32" s="112" t="s">
        <v>44</v>
      </c>
      <c r="D32" s="104"/>
      <c r="E32" s="104"/>
      <c r="F32" s="104"/>
      <c r="G32" s="104"/>
      <c r="H32" s="165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7"/>
      <c r="AH32" s="104"/>
      <c r="AI32" s="112" t="s">
        <v>4</v>
      </c>
      <c r="AJ32" s="104"/>
      <c r="AK32" s="104"/>
      <c r="AL32" s="104"/>
      <c r="AM32" s="165"/>
      <c r="AN32" s="166"/>
      <c r="AO32" s="166"/>
      <c r="AP32" s="166"/>
      <c r="AQ32" s="166"/>
      <c r="AR32" s="167"/>
      <c r="AS32" s="104"/>
      <c r="AT32" s="112" t="s">
        <v>45</v>
      </c>
      <c r="AU32" s="104"/>
      <c r="AV32" s="104"/>
      <c r="AW32" s="104"/>
      <c r="AX32" s="104"/>
      <c r="AY32" s="104"/>
      <c r="AZ32" s="165"/>
      <c r="BA32" s="166"/>
      <c r="BB32" s="166"/>
      <c r="BC32" s="166"/>
      <c r="BD32" s="166"/>
      <c r="BE32" s="167"/>
      <c r="BF32" s="10"/>
    </row>
    <row r="33" spans="1:58" ht="8.25" customHeight="1" x14ac:dyDescent="0.2">
      <c r="A33" s="104"/>
      <c r="B33" s="104"/>
      <c r="C33" s="112"/>
      <c r="D33" s="104"/>
      <c r="E33" s="104"/>
      <c r="F33" s="104"/>
      <c r="G33" s="104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04"/>
      <c r="AI33" s="112"/>
      <c r="AJ33" s="104"/>
      <c r="AK33" s="104"/>
      <c r="AL33" s="104"/>
      <c r="AM33" s="119"/>
      <c r="AN33" s="119"/>
      <c r="AO33" s="119"/>
      <c r="AP33" s="119"/>
      <c r="AQ33" s="119"/>
      <c r="AR33" s="119"/>
      <c r="AS33" s="104"/>
      <c r="AT33" s="112"/>
      <c r="AU33" s="104"/>
      <c r="AV33" s="104"/>
      <c r="AW33" s="104"/>
      <c r="AX33" s="104"/>
      <c r="AY33" s="104"/>
      <c r="AZ33" s="119"/>
      <c r="BA33" s="119"/>
      <c r="BB33" s="119"/>
      <c r="BC33" s="119"/>
      <c r="BD33" s="119"/>
      <c r="BE33" s="119"/>
      <c r="BF33" s="10"/>
    </row>
    <row r="34" spans="1:58" ht="24" customHeight="1" x14ac:dyDescent="0.2">
      <c r="A34" s="104"/>
      <c r="B34" s="207" t="s">
        <v>76</v>
      </c>
      <c r="C34" s="208"/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8"/>
      <c r="P34" s="208"/>
      <c r="Q34" s="104"/>
      <c r="R34" s="162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/>
      <c r="AF34" s="163"/>
      <c r="AG34" s="164"/>
      <c r="AH34" s="104"/>
      <c r="AI34" s="104"/>
      <c r="AJ34" s="112" t="s">
        <v>40</v>
      </c>
      <c r="AK34" s="104"/>
      <c r="AL34" s="104"/>
      <c r="AM34" s="104"/>
      <c r="AN34" s="165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7"/>
      <c r="BD34" s="104"/>
      <c r="BE34" s="104"/>
      <c r="BF34" s="12"/>
    </row>
    <row r="35" spans="1:58" ht="7.5" customHeight="1" x14ac:dyDescent="0.2">
      <c r="A35" s="114"/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  <c r="AR35" s="114"/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</row>
    <row r="36" spans="1:58" ht="18" customHeight="1" x14ac:dyDescent="0.2">
      <c r="A36" s="168" t="s">
        <v>77</v>
      </c>
      <c r="B36" s="168"/>
      <c r="C36" s="168"/>
      <c r="D36" s="168"/>
      <c r="E36" s="168"/>
      <c r="F36" s="168"/>
      <c r="G36" s="168"/>
      <c r="H36" s="168"/>
      <c r="I36" s="168"/>
      <c r="J36" s="168"/>
      <c r="K36" s="176"/>
      <c r="L36" s="176"/>
      <c r="M36" s="176"/>
      <c r="N36" s="176"/>
      <c r="O36" s="176"/>
      <c r="P36" s="176"/>
      <c r="Q36" s="176"/>
      <c r="R36" s="176"/>
      <c r="S36" s="176"/>
      <c r="T36" s="176"/>
      <c r="U36" s="176"/>
      <c r="V36" s="176"/>
      <c r="W36" s="176"/>
      <c r="X36" s="176"/>
      <c r="Y36" s="176"/>
      <c r="Z36" s="176"/>
      <c r="AA36" s="176"/>
      <c r="AB36" s="176"/>
      <c r="AC36" s="176"/>
      <c r="AD36" s="176"/>
      <c r="AE36" s="176"/>
      <c r="AF36" s="176"/>
      <c r="AG36" s="176"/>
      <c r="AH36" s="176"/>
      <c r="AI36" s="176"/>
      <c r="AJ36" s="176"/>
      <c r="AK36" s="176"/>
      <c r="AL36" s="176"/>
      <c r="AM36" s="176"/>
      <c r="AN36" s="176"/>
      <c r="AO36" s="176"/>
      <c r="AP36" s="176"/>
      <c r="AQ36" s="176"/>
      <c r="AR36" s="176"/>
      <c r="AS36" s="176"/>
      <c r="AT36" s="176"/>
      <c r="AU36" s="176"/>
      <c r="AV36" s="176"/>
      <c r="AW36" s="176"/>
      <c r="AX36" s="176"/>
      <c r="AY36" s="176"/>
      <c r="AZ36" s="176"/>
      <c r="BA36" s="176"/>
      <c r="BB36" s="176"/>
      <c r="BC36" s="104"/>
      <c r="BD36" s="104"/>
      <c r="BE36" s="104"/>
    </row>
    <row r="37" spans="1:58" ht="18" customHeight="1" x14ac:dyDescent="0.2">
      <c r="A37" s="105" t="s">
        <v>19</v>
      </c>
      <c r="B37" s="106"/>
      <c r="C37" s="106"/>
      <c r="D37" s="106"/>
      <c r="E37" s="106"/>
      <c r="F37" s="107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8"/>
      <c r="AB37" s="109"/>
      <c r="AC37" s="105" t="s">
        <v>46</v>
      </c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  <c r="AR37" s="106"/>
      <c r="AS37" s="106"/>
      <c r="AT37" s="106"/>
      <c r="AU37" s="106"/>
      <c r="AV37" s="106"/>
      <c r="AW37" s="106"/>
      <c r="AX37" s="106"/>
      <c r="AY37" s="106"/>
      <c r="AZ37" s="106"/>
      <c r="BA37" s="106"/>
      <c r="BB37" s="106"/>
      <c r="BC37" s="106"/>
      <c r="BD37" s="104"/>
      <c r="BE37" s="104"/>
    </row>
    <row r="38" spans="1:58" ht="18" customHeight="1" x14ac:dyDescent="0.2">
      <c r="A38" s="105" t="s">
        <v>47</v>
      </c>
      <c r="B38" s="106"/>
      <c r="C38" s="106"/>
      <c r="D38" s="106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10" t="s">
        <v>51</v>
      </c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11"/>
      <c r="BD38" s="104"/>
      <c r="BE38" s="104"/>
    </row>
    <row r="39" spans="1:58" ht="7.5" customHeight="1" x14ac:dyDescent="0.2">
      <c r="A39" s="110"/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10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11"/>
      <c r="BD39" s="104"/>
      <c r="BE39" s="104"/>
    </row>
    <row r="40" spans="1:58" ht="18" customHeight="1" x14ac:dyDescent="0.2">
      <c r="A40" s="112" t="s">
        <v>78</v>
      </c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65"/>
      <c r="N40" s="166"/>
      <c r="O40" s="166"/>
      <c r="P40" s="166"/>
      <c r="Q40" s="166"/>
      <c r="R40" s="166"/>
      <c r="S40" s="166"/>
      <c r="T40" s="166"/>
      <c r="U40" s="166"/>
      <c r="V40" s="166"/>
      <c r="W40" s="166"/>
      <c r="X40" s="166"/>
      <c r="Y40" s="167"/>
      <c r="Z40" s="104"/>
      <c r="AA40" s="110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11"/>
      <c r="BD40" s="104"/>
      <c r="BE40" s="104"/>
    </row>
    <row r="41" spans="1:58" ht="4.5" customHeight="1" x14ac:dyDescent="0.2">
      <c r="A41" s="113"/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4"/>
      <c r="AA41" s="116"/>
      <c r="AB41" s="114"/>
      <c r="AC41" s="114"/>
      <c r="AD41" s="114"/>
      <c r="AE41" s="114"/>
      <c r="AF41" s="114"/>
      <c r="AG41" s="114"/>
      <c r="AH41" s="114"/>
      <c r="AI41" s="114"/>
      <c r="AJ41" s="114"/>
      <c r="AK41" s="114"/>
      <c r="AL41" s="114"/>
      <c r="AM41" s="114"/>
      <c r="AN41" s="114"/>
      <c r="AO41" s="114"/>
      <c r="AP41" s="114"/>
      <c r="AQ41" s="114"/>
      <c r="AR41" s="114"/>
      <c r="AS41" s="114"/>
      <c r="AT41" s="114"/>
      <c r="AU41" s="114"/>
      <c r="AV41" s="114"/>
      <c r="AW41" s="114"/>
      <c r="AX41" s="114"/>
      <c r="AY41" s="114"/>
      <c r="AZ41" s="114"/>
      <c r="BA41" s="114"/>
      <c r="BB41" s="114"/>
      <c r="BC41" s="114"/>
      <c r="BD41" s="114"/>
      <c r="BE41" s="104"/>
    </row>
    <row r="42" spans="1:58" ht="25.5" customHeight="1" x14ac:dyDescent="0.2">
      <c r="A42" s="194" t="s">
        <v>79</v>
      </c>
      <c r="B42" s="194"/>
      <c r="C42" s="194"/>
      <c r="D42" s="194"/>
      <c r="E42" s="194"/>
      <c r="F42" s="194"/>
      <c r="G42" s="194"/>
      <c r="H42" s="194"/>
      <c r="I42" s="194"/>
      <c r="J42" s="194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195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5"/>
      <c r="AK42" s="195"/>
      <c r="AL42" s="195"/>
      <c r="AM42" s="195"/>
      <c r="AN42" s="195"/>
      <c r="AO42" s="195"/>
      <c r="AP42" s="195"/>
      <c r="AQ42" s="195"/>
      <c r="AR42" s="195"/>
      <c r="AS42" s="195"/>
      <c r="AT42" s="195"/>
      <c r="AU42" s="195"/>
      <c r="AV42" s="195"/>
      <c r="AW42" s="195"/>
      <c r="AX42" s="195"/>
      <c r="AY42" s="195"/>
      <c r="AZ42" s="195"/>
      <c r="BA42" s="195"/>
      <c r="BB42" s="195"/>
      <c r="BC42" s="158"/>
      <c r="BD42" s="158"/>
      <c r="BE42" s="158"/>
    </row>
    <row r="43" spans="1:58" ht="18" customHeight="1" x14ac:dyDescent="0.2">
      <c r="A43" s="196"/>
      <c r="B43" s="197"/>
      <c r="C43" s="197"/>
      <c r="D43" s="197"/>
      <c r="E43" s="197"/>
      <c r="F43" s="197"/>
      <c r="G43" s="197"/>
      <c r="H43" s="197"/>
      <c r="I43" s="197"/>
      <c r="J43" s="197"/>
      <c r="K43" s="197"/>
      <c r="L43" s="197"/>
      <c r="M43" s="197"/>
      <c r="N43" s="197"/>
      <c r="O43" s="197"/>
      <c r="P43" s="197"/>
      <c r="Q43" s="197"/>
      <c r="R43" s="197"/>
      <c r="S43" s="197"/>
      <c r="T43" s="197"/>
      <c r="U43" s="197"/>
      <c r="V43" s="197"/>
      <c r="W43" s="197"/>
      <c r="X43" s="197"/>
      <c r="Y43" s="197"/>
      <c r="Z43" s="197"/>
      <c r="AA43" s="197"/>
      <c r="AB43" s="197"/>
      <c r="AC43" s="197"/>
      <c r="AD43" s="197"/>
      <c r="AE43" s="197"/>
      <c r="AF43" s="197"/>
      <c r="AG43" s="197"/>
      <c r="AH43" s="197"/>
      <c r="AI43" s="197"/>
      <c r="AJ43" s="197"/>
      <c r="AK43" s="197"/>
      <c r="AL43" s="197"/>
      <c r="AM43" s="197"/>
      <c r="AN43" s="197"/>
      <c r="AO43" s="197"/>
      <c r="AP43" s="197"/>
      <c r="AQ43" s="197"/>
      <c r="AR43" s="197"/>
      <c r="AS43" s="197"/>
      <c r="AT43" s="197"/>
      <c r="AU43" s="197"/>
      <c r="AV43" s="197"/>
      <c r="AW43" s="197"/>
      <c r="AX43" s="197"/>
      <c r="AY43" s="197"/>
      <c r="AZ43" s="197"/>
      <c r="BA43" s="197"/>
      <c r="BB43" s="197"/>
      <c r="BC43" s="197"/>
      <c r="BD43" s="197"/>
      <c r="BE43" s="198"/>
    </row>
    <row r="44" spans="1:58" ht="18" customHeight="1" x14ac:dyDescent="0.2">
      <c r="A44" s="199"/>
      <c r="B44" s="200"/>
      <c r="C44" s="200"/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  <c r="Y44" s="200"/>
      <c r="Z44" s="200"/>
      <c r="AA44" s="200"/>
      <c r="AB44" s="200"/>
      <c r="AC44" s="200"/>
      <c r="AD44" s="200"/>
      <c r="AE44" s="200"/>
      <c r="AF44" s="200"/>
      <c r="AG44" s="200"/>
      <c r="AH44" s="200"/>
      <c r="AI44" s="200"/>
      <c r="AJ44" s="200"/>
      <c r="AK44" s="200"/>
      <c r="AL44" s="200"/>
      <c r="AM44" s="200"/>
      <c r="AN44" s="200"/>
      <c r="AO44" s="200"/>
      <c r="AP44" s="200"/>
      <c r="AQ44" s="200"/>
      <c r="AR44" s="200"/>
      <c r="AS44" s="200"/>
      <c r="AT44" s="200"/>
      <c r="AU44" s="200"/>
      <c r="AV44" s="200"/>
      <c r="AW44" s="200"/>
      <c r="AX44" s="200"/>
      <c r="AY44" s="200"/>
      <c r="AZ44" s="200"/>
      <c r="BA44" s="200"/>
      <c r="BB44" s="200"/>
      <c r="BC44" s="200"/>
      <c r="BD44" s="200"/>
      <c r="BE44" s="201"/>
    </row>
    <row r="45" spans="1:58" ht="18" customHeight="1" x14ac:dyDescent="0.2">
      <c r="A45" s="199"/>
      <c r="B45" s="200"/>
      <c r="C45" s="200"/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0"/>
      <c r="AD45" s="200"/>
      <c r="AE45" s="200"/>
      <c r="AF45" s="200"/>
      <c r="AG45" s="200"/>
      <c r="AH45" s="200"/>
      <c r="AI45" s="200"/>
      <c r="AJ45" s="200"/>
      <c r="AK45" s="200"/>
      <c r="AL45" s="200"/>
      <c r="AM45" s="200"/>
      <c r="AN45" s="200"/>
      <c r="AO45" s="200"/>
      <c r="AP45" s="200"/>
      <c r="AQ45" s="200"/>
      <c r="AR45" s="200"/>
      <c r="AS45" s="200"/>
      <c r="AT45" s="200"/>
      <c r="AU45" s="200"/>
      <c r="AV45" s="200"/>
      <c r="AW45" s="200"/>
      <c r="AX45" s="200"/>
      <c r="AY45" s="200"/>
      <c r="AZ45" s="200"/>
      <c r="BA45" s="200"/>
      <c r="BB45" s="200"/>
      <c r="BC45" s="200"/>
      <c r="BD45" s="200"/>
      <c r="BE45" s="201"/>
    </row>
    <row r="46" spans="1:58" ht="18" customHeight="1" x14ac:dyDescent="0.2">
      <c r="A46" s="199"/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200"/>
      <c r="AD46" s="200"/>
      <c r="AE46" s="200"/>
      <c r="AF46" s="200"/>
      <c r="AG46" s="200"/>
      <c r="AH46" s="200"/>
      <c r="AI46" s="200"/>
      <c r="AJ46" s="200"/>
      <c r="AK46" s="200"/>
      <c r="AL46" s="200"/>
      <c r="AM46" s="200"/>
      <c r="AN46" s="200"/>
      <c r="AO46" s="200"/>
      <c r="AP46" s="200"/>
      <c r="AQ46" s="200"/>
      <c r="AR46" s="200"/>
      <c r="AS46" s="200"/>
      <c r="AT46" s="200"/>
      <c r="AU46" s="200"/>
      <c r="AV46" s="200"/>
      <c r="AW46" s="200"/>
      <c r="AX46" s="200"/>
      <c r="AY46" s="200"/>
      <c r="AZ46" s="200"/>
      <c r="BA46" s="200"/>
      <c r="BB46" s="200"/>
      <c r="BC46" s="200"/>
      <c r="BD46" s="200"/>
      <c r="BE46" s="201"/>
    </row>
    <row r="47" spans="1:58" ht="18" customHeight="1" x14ac:dyDescent="0.2">
      <c r="A47" s="202"/>
      <c r="B47" s="203"/>
      <c r="C47" s="203"/>
      <c r="D47" s="203"/>
      <c r="E47" s="203"/>
      <c r="F47" s="203"/>
      <c r="G47" s="203"/>
      <c r="H47" s="203"/>
      <c r="I47" s="203"/>
      <c r="J47" s="203"/>
      <c r="K47" s="203"/>
      <c r="L47" s="203"/>
      <c r="M47" s="203"/>
      <c r="N47" s="203"/>
      <c r="O47" s="203"/>
      <c r="P47" s="203"/>
      <c r="Q47" s="203"/>
      <c r="R47" s="203"/>
      <c r="S47" s="203"/>
      <c r="T47" s="203"/>
      <c r="U47" s="203"/>
      <c r="V47" s="203"/>
      <c r="W47" s="203"/>
      <c r="X47" s="203"/>
      <c r="Y47" s="203"/>
      <c r="Z47" s="203"/>
      <c r="AA47" s="203"/>
      <c r="AB47" s="203"/>
      <c r="AC47" s="203"/>
      <c r="AD47" s="203"/>
      <c r="AE47" s="203"/>
      <c r="AF47" s="203"/>
      <c r="AG47" s="203"/>
      <c r="AH47" s="203"/>
      <c r="AI47" s="203"/>
      <c r="AJ47" s="203"/>
      <c r="AK47" s="203"/>
      <c r="AL47" s="203"/>
      <c r="AM47" s="203"/>
      <c r="AN47" s="203"/>
      <c r="AO47" s="203"/>
      <c r="AP47" s="203"/>
      <c r="AQ47" s="203"/>
      <c r="AR47" s="203"/>
      <c r="AS47" s="203"/>
      <c r="AT47" s="203"/>
      <c r="AU47" s="203"/>
      <c r="AV47" s="203"/>
      <c r="AW47" s="203"/>
      <c r="AX47" s="203"/>
      <c r="AY47" s="203"/>
      <c r="AZ47" s="203"/>
      <c r="BA47" s="203"/>
      <c r="BB47" s="203"/>
      <c r="BC47" s="203"/>
      <c r="BD47" s="203"/>
      <c r="BE47" s="204"/>
    </row>
    <row r="48" spans="1:58" ht="18" customHeight="1" x14ac:dyDescent="0.2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ht="18" customHeight="1" x14ac:dyDescent="0.2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ht="18" customHeight="1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</row>
    <row r="51" spans="1:57" ht="18" customHeight="1" x14ac:dyDescent="0.2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</row>
    <row r="52" spans="1:57" ht="18" customHeight="1" x14ac:dyDescent="0.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</row>
    <row r="53" spans="1:57" ht="18" customHeight="1" x14ac:dyDescent="0.2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</row>
  </sheetData>
  <mergeCells count="47">
    <mergeCell ref="A42:BE42"/>
    <mergeCell ref="A43:BE47"/>
    <mergeCell ref="U1:BE1"/>
    <mergeCell ref="B34:P34"/>
    <mergeCell ref="R34:AG34"/>
    <mergeCell ref="AN34:BC34"/>
    <mergeCell ref="A36:BB36"/>
    <mergeCell ref="M40:Y40"/>
    <mergeCell ref="H30:O30"/>
    <mergeCell ref="Z30:BA30"/>
    <mergeCell ref="H32:AG32"/>
    <mergeCell ref="AM32:AR32"/>
    <mergeCell ref="AZ32:BE32"/>
    <mergeCell ref="AK25:AO25"/>
    <mergeCell ref="AQ25:AY25"/>
    <mergeCell ref="AZ25:BD25"/>
    <mergeCell ref="C29:BE29"/>
    <mergeCell ref="O27:V27"/>
    <mergeCell ref="AF27:AM27"/>
    <mergeCell ref="AU27:BB27"/>
    <mergeCell ref="H25:L25"/>
    <mergeCell ref="B23:L23"/>
    <mergeCell ref="V23:AG23"/>
    <mergeCell ref="AQ23:AY23"/>
    <mergeCell ref="AZ23:BD23"/>
    <mergeCell ref="B25:G25"/>
    <mergeCell ref="N25:U25"/>
    <mergeCell ref="V25:Z25"/>
    <mergeCell ref="AB25:AJ25"/>
    <mergeCell ref="B3:AA3"/>
    <mergeCell ref="AB3:AY3"/>
    <mergeCell ref="F16:AG16"/>
    <mergeCell ref="B5:BC5"/>
    <mergeCell ref="B10:BD10"/>
    <mergeCell ref="N8:Z8"/>
    <mergeCell ref="B15:BD15"/>
    <mergeCell ref="G11:N11"/>
    <mergeCell ref="Y11:AZ11"/>
    <mergeCell ref="G13:AF13"/>
    <mergeCell ref="AL13:AQ13"/>
    <mergeCell ref="AY13:BD13"/>
    <mergeCell ref="B20:P20"/>
    <mergeCell ref="R20:AG20"/>
    <mergeCell ref="AN20:BC20"/>
    <mergeCell ref="B22:BD22"/>
    <mergeCell ref="AN16:BC16"/>
    <mergeCell ref="F18:AC18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2712" r:id="rId4" name="Drop Down 8">
              <controlPr defaultSize="0" autoLine="0" autoPict="0">
                <anchor moveWithCells="1">
                  <from>
                    <xdr:col>11</xdr:col>
                    <xdr:colOff>57150</xdr:colOff>
                    <xdr:row>5</xdr:row>
                    <xdr:rowOff>0</xdr:rowOff>
                  </from>
                  <to>
                    <xdr:col>28</xdr:col>
                    <xdr:colOff>19050</xdr:colOff>
                    <xdr:row>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3" r:id="rId5" name="Drop Down 9">
              <controlPr defaultSize="0" autoLine="0" autoPict="0">
                <anchor moveWithCells="1">
                  <from>
                    <xdr:col>36</xdr:col>
                    <xdr:colOff>19050</xdr:colOff>
                    <xdr:row>6</xdr:row>
                    <xdr:rowOff>47625</xdr:rowOff>
                  </from>
                  <to>
                    <xdr:col>56</xdr:col>
                    <xdr:colOff>57150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6" r:id="rId6" name="Drop Down 12">
              <controlPr defaultSize="0" autoLine="0" autoPict="0">
                <anchor moveWithCells="1">
                  <from>
                    <xdr:col>12</xdr:col>
                    <xdr:colOff>9525</xdr:colOff>
                    <xdr:row>22</xdr:row>
                    <xdr:rowOff>85725</xdr:rowOff>
                  </from>
                  <to>
                    <xdr:col>20</xdr:col>
                    <xdr:colOff>57150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7" r:id="rId7" name="Drop Down 13">
              <controlPr defaultSize="0" autoLine="0" autoPict="0">
                <anchor moveWithCells="1">
                  <from>
                    <xdr:col>33</xdr:col>
                    <xdr:colOff>9525</xdr:colOff>
                    <xdr:row>22</xdr:row>
                    <xdr:rowOff>95250</xdr:rowOff>
                  </from>
                  <to>
                    <xdr:col>41</xdr:col>
                    <xdr:colOff>47625</xdr:colOff>
                    <xdr:row>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9" r:id="rId8" name="Drop Down 15">
              <controlPr defaultSize="0" autoLine="0" autoPict="0">
                <anchor moveWithCells="1">
                  <from>
                    <xdr:col>38</xdr:col>
                    <xdr:colOff>47625</xdr:colOff>
                    <xdr:row>5</xdr:row>
                    <xdr:rowOff>19050</xdr:rowOff>
                  </from>
                  <to>
                    <xdr:col>55</xdr:col>
                    <xdr:colOff>76200</xdr:colOff>
                    <xdr:row>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20" r:id="rId9" name="Drop Down 16">
              <controlPr defaultSize="0" autoLine="0" autoPict="0">
                <anchor moveWithCells="1">
                  <from>
                    <xdr:col>7</xdr:col>
                    <xdr:colOff>28575</xdr:colOff>
                    <xdr:row>6</xdr:row>
                    <xdr:rowOff>47625</xdr:rowOff>
                  </from>
                  <to>
                    <xdr:col>26</xdr:col>
                    <xdr:colOff>19050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26" r:id="rId10" name="Drop Down 22">
              <controlPr defaultSize="0" autoLine="0" autoPict="0">
                <anchor moveWithCells="1">
                  <from>
                    <xdr:col>10</xdr:col>
                    <xdr:colOff>57150</xdr:colOff>
                    <xdr:row>36</xdr:row>
                    <xdr:rowOff>0</xdr:rowOff>
                  </from>
                  <to>
                    <xdr:col>27</xdr:col>
                    <xdr:colOff>19050</xdr:colOff>
                    <xdr:row>36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27" r:id="rId11" name="Drop Down 23">
              <controlPr defaultSize="0" autoLine="0" autoPict="0">
                <anchor moveWithCells="1">
                  <from>
                    <xdr:col>35</xdr:col>
                    <xdr:colOff>19050</xdr:colOff>
                    <xdr:row>37</xdr:row>
                    <xdr:rowOff>47625</xdr:rowOff>
                  </from>
                  <to>
                    <xdr:col>55</xdr:col>
                    <xdr:colOff>57150</xdr:colOff>
                    <xdr:row>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28" r:id="rId12" name="Drop Down 24">
              <controlPr defaultSize="0" autoLine="0" autoPict="0">
                <anchor moveWithCells="1">
                  <from>
                    <xdr:col>37</xdr:col>
                    <xdr:colOff>47625</xdr:colOff>
                    <xdr:row>36</xdr:row>
                    <xdr:rowOff>19050</xdr:rowOff>
                  </from>
                  <to>
                    <xdr:col>54</xdr:col>
                    <xdr:colOff>76200</xdr:colOff>
                    <xdr:row>36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29" r:id="rId13" name="Drop Down 25">
              <controlPr defaultSize="0" autoLine="0" autoPict="0">
                <anchor moveWithCells="1">
                  <from>
                    <xdr:col>6</xdr:col>
                    <xdr:colOff>28575</xdr:colOff>
                    <xdr:row>37</xdr:row>
                    <xdr:rowOff>47625</xdr:rowOff>
                  </from>
                  <to>
                    <xdr:col>25</xdr:col>
                    <xdr:colOff>19050</xdr:colOff>
                    <xdr:row>38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33"/>
  <sheetViews>
    <sheetView workbookViewId="0">
      <selection activeCell="E39" sqref="E39"/>
    </sheetView>
  </sheetViews>
  <sheetFormatPr defaultRowHeight="12.75" x14ac:dyDescent="0.2"/>
  <cols>
    <col min="1" max="1" width="30.85546875" customWidth="1"/>
    <col min="2" max="2" width="40.28515625" customWidth="1"/>
    <col min="3" max="3" width="23.28515625" customWidth="1"/>
    <col min="4" max="4" width="26.42578125" customWidth="1"/>
  </cols>
  <sheetData>
    <row r="1" spans="1:3" x14ac:dyDescent="0.2">
      <c r="A1" s="9" t="s">
        <v>13</v>
      </c>
      <c r="B1" s="9" t="s">
        <v>21</v>
      </c>
      <c r="C1" s="8" t="s">
        <v>22</v>
      </c>
    </row>
    <row r="2" spans="1:3" x14ac:dyDescent="0.2">
      <c r="A2" s="9" t="s">
        <v>18</v>
      </c>
      <c r="B2" s="9" t="s">
        <v>18</v>
      </c>
      <c r="C2" s="9" t="s">
        <v>18</v>
      </c>
    </row>
    <row r="3" spans="1:3" x14ac:dyDescent="0.2">
      <c r="A3" s="8" t="s">
        <v>14</v>
      </c>
      <c r="B3" s="8" t="s">
        <v>52</v>
      </c>
      <c r="C3" s="8" t="s">
        <v>32</v>
      </c>
    </row>
    <row r="4" spans="1:3" x14ac:dyDescent="0.2">
      <c r="A4" s="8" t="s">
        <v>16</v>
      </c>
      <c r="B4" s="8" t="s">
        <v>53</v>
      </c>
      <c r="C4" s="8" t="s">
        <v>33</v>
      </c>
    </row>
    <row r="5" spans="1:3" x14ac:dyDescent="0.2">
      <c r="A5" s="8" t="s">
        <v>15</v>
      </c>
      <c r="B5" s="8" t="s">
        <v>54</v>
      </c>
      <c r="C5" s="8" t="s">
        <v>9</v>
      </c>
    </row>
    <row r="6" spans="1:3" x14ac:dyDescent="0.2">
      <c r="A6" s="8" t="s">
        <v>17</v>
      </c>
      <c r="B6" s="8" t="s">
        <v>55</v>
      </c>
    </row>
    <row r="7" spans="1:3" x14ac:dyDescent="0.2">
      <c r="A7" s="8" t="s">
        <v>5</v>
      </c>
      <c r="B7" s="8"/>
    </row>
    <row r="8" spans="1:3" x14ac:dyDescent="0.2">
      <c r="A8" s="8" t="s">
        <v>20</v>
      </c>
      <c r="B8" s="8"/>
      <c r="C8" s="8" t="s">
        <v>24</v>
      </c>
    </row>
    <row r="9" spans="1:3" x14ac:dyDescent="0.2">
      <c r="A9" s="8" t="s">
        <v>25</v>
      </c>
      <c r="B9" s="8"/>
      <c r="C9" s="9" t="s">
        <v>18</v>
      </c>
    </row>
    <row r="10" spans="1:3" x14ac:dyDescent="0.2">
      <c r="C10" s="8" t="s">
        <v>23</v>
      </c>
    </row>
    <row r="11" spans="1:3" x14ac:dyDescent="0.2">
      <c r="B11" s="9" t="s">
        <v>46</v>
      </c>
      <c r="C11" s="8" t="s">
        <v>31</v>
      </c>
    </row>
    <row r="12" spans="1:3" x14ac:dyDescent="0.2">
      <c r="B12" s="9" t="s">
        <v>18</v>
      </c>
      <c r="C12" s="8" t="s">
        <v>9</v>
      </c>
    </row>
    <row r="13" spans="1:3" x14ac:dyDescent="0.2">
      <c r="B13" s="8" t="s">
        <v>6</v>
      </c>
    </row>
    <row r="14" spans="1:3" x14ac:dyDescent="0.2">
      <c r="B14" s="8" t="s">
        <v>7</v>
      </c>
      <c r="C14" s="8" t="s">
        <v>28</v>
      </c>
    </row>
    <row r="15" spans="1:3" x14ac:dyDescent="0.2">
      <c r="B15" s="8" t="s">
        <v>8</v>
      </c>
      <c r="C15" s="9" t="s">
        <v>18</v>
      </c>
    </row>
    <row r="16" spans="1:3" x14ac:dyDescent="0.2">
      <c r="B16" s="8"/>
      <c r="C16" s="8" t="s">
        <v>29</v>
      </c>
    </row>
    <row r="17" spans="2:3" x14ac:dyDescent="0.2">
      <c r="C17" s="8" t="s">
        <v>30</v>
      </c>
    </row>
    <row r="18" spans="2:3" x14ac:dyDescent="0.2">
      <c r="B18" s="9" t="s">
        <v>47</v>
      </c>
      <c r="C18" s="8" t="s">
        <v>9</v>
      </c>
    </row>
    <row r="19" spans="2:3" x14ac:dyDescent="0.2">
      <c r="B19" s="9" t="s">
        <v>18</v>
      </c>
    </row>
    <row r="20" spans="2:3" x14ac:dyDescent="0.2">
      <c r="B20" s="8" t="s">
        <v>48</v>
      </c>
      <c r="C20" s="8" t="s">
        <v>62</v>
      </c>
    </row>
    <row r="21" spans="2:3" x14ac:dyDescent="0.2">
      <c r="B21" s="8" t="s">
        <v>49</v>
      </c>
      <c r="C21" s="9" t="s">
        <v>18</v>
      </c>
    </row>
    <row r="22" spans="2:3" x14ac:dyDescent="0.2">
      <c r="B22" s="8" t="s">
        <v>50</v>
      </c>
      <c r="C22" s="8" t="s">
        <v>63</v>
      </c>
    </row>
    <row r="23" spans="2:3" x14ac:dyDescent="0.2">
      <c r="C23" s="8" t="s">
        <v>9</v>
      </c>
    </row>
    <row r="25" spans="2:3" x14ac:dyDescent="0.2">
      <c r="C25" s="8" t="s">
        <v>64</v>
      </c>
    </row>
    <row r="26" spans="2:3" x14ac:dyDescent="0.2">
      <c r="C26" s="9" t="s">
        <v>18</v>
      </c>
    </row>
    <row r="27" spans="2:3" x14ac:dyDescent="0.2">
      <c r="C27" s="8" t="s">
        <v>9</v>
      </c>
    </row>
    <row r="28" spans="2:3" x14ac:dyDescent="0.2">
      <c r="C28" s="8" t="s">
        <v>65</v>
      </c>
    </row>
    <row r="29" spans="2:3" x14ac:dyDescent="0.2">
      <c r="C29" s="8" t="s">
        <v>66</v>
      </c>
    </row>
    <row r="30" spans="2:3" x14ac:dyDescent="0.2">
      <c r="C30" s="8" t="s">
        <v>67</v>
      </c>
    </row>
    <row r="31" spans="2:3" x14ac:dyDescent="0.2">
      <c r="C31" s="8" t="s">
        <v>68</v>
      </c>
    </row>
    <row r="32" spans="2:3" x14ac:dyDescent="0.2">
      <c r="C32" s="8" t="s">
        <v>69</v>
      </c>
    </row>
    <row r="33" spans="3:3" x14ac:dyDescent="0.2">
      <c r="C33" s="8" t="s">
        <v>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B2:F40"/>
  <sheetViews>
    <sheetView showRowColHeaders="0" zoomScale="70" zoomScaleNormal="70" workbookViewId="0">
      <pane ySplit="6" topLeftCell="A7" activePane="bottomLeft" state="frozen"/>
      <selection activeCell="C37" sqref="C37"/>
      <selection pane="bottomLeft" activeCell="C12" sqref="C12"/>
    </sheetView>
  </sheetViews>
  <sheetFormatPr defaultRowHeight="12.75" x14ac:dyDescent="0.2"/>
  <cols>
    <col min="1" max="1" width="3.140625" style="1" customWidth="1"/>
    <col min="2" max="2" width="60.7109375" style="1" customWidth="1"/>
    <col min="3" max="3" width="9.140625" style="1"/>
    <col min="4" max="4" width="50.7109375" style="1" customWidth="1"/>
    <col min="5" max="16384" width="9.140625" style="1"/>
  </cols>
  <sheetData>
    <row r="2" spans="2:6" ht="12.75" customHeight="1" x14ac:dyDescent="0.2">
      <c r="B2" s="17"/>
    </row>
    <row r="3" spans="2:6" ht="12.75" customHeight="1" x14ac:dyDescent="0.2">
      <c r="B3" s="141" t="s">
        <v>96</v>
      </c>
      <c r="D3" s="141"/>
    </row>
    <row r="4" spans="2:6" ht="12.75" customHeight="1" x14ac:dyDescent="0.2">
      <c r="B4" s="142"/>
      <c r="D4" s="142"/>
    </row>
    <row r="5" spans="2:6" ht="13.5" thickBot="1" x14ac:dyDescent="0.25"/>
    <row r="6" spans="2:6" ht="37.5" customHeight="1" thickBot="1" x14ac:dyDescent="0.25">
      <c r="B6" s="4" t="s">
        <v>0</v>
      </c>
      <c r="C6" s="5" t="s">
        <v>288</v>
      </c>
      <c r="D6" s="4" t="s">
        <v>0</v>
      </c>
      <c r="E6" s="5" t="s">
        <v>288</v>
      </c>
      <c r="F6" s="6"/>
    </row>
    <row r="7" spans="2:6" ht="18" customHeight="1" x14ac:dyDescent="0.2">
      <c r="B7" s="54" t="s">
        <v>90</v>
      </c>
      <c r="C7" s="48"/>
      <c r="D7" s="42" t="s">
        <v>142</v>
      </c>
      <c r="E7" s="18"/>
      <c r="F7" s="52"/>
    </row>
    <row r="8" spans="2:6" ht="18" customHeight="1" x14ac:dyDescent="0.2">
      <c r="B8" s="54" t="s">
        <v>91</v>
      </c>
      <c r="C8" s="48"/>
      <c r="D8" s="43" t="s">
        <v>136</v>
      </c>
      <c r="E8" s="15"/>
      <c r="F8" s="52"/>
    </row>
    <row r="9" spans="2:6" ht="18" customHeight="1" x14ac:dyDescent="0.2">
      <c r="B9" s="54" t="s">
        <v>92</v>
      </c>
      <c r="C9" s="48"/>
      <c r="D9" s="43" t="s">
        <v>137</v>
      </c>
      <c r="E9" s="15"/>
      <c r="F9" s="52"/>
    </row>
    <row r="10" spans="2:6" ht="18" customHeight="1" x14ac:dyDescent="0.2">
      <c r="B10" s="20" t="s">
        <v>134</v>
      </c>
      <c r="C10" s="15"/>
      <c r="D10" s="43" t="s">
        <v>122</v>
      </c>
      <c r="E10" s="15"/>
      <c r="F10" s="52"/>
    </row>
    <row r="11" spans="2:6" ht="18" customHeight="1" x14ac:dyDescent="0.2">
      <c r="B11" s="55" t="s">
        <v>97</v>
      </c>
      <c r="C11" s="48"/>
      <c r="D11" s="43" t="s">
        <v>123</v>
      </c>
      <c r="E11" s="15"/>
      <c r="F11" s="52"/>
    </row>
    <row r="12" spans="2:6" ht="18" customHeight="1" x14ac:dyDescent="0.2">
      <c r="B12" s="55" t="s">
        <v>98</v>
      </c>
      <c r="C12" s="48"/>
      <c r="D12" s="43" t="s">
        <v>124</v>
      </c>
      <c r="E12" s="15"/>
      <c r="F12" s="52"/>
    </row>
    <row r="13" spans="2:6" ht="18" customHeight="1" x14ac:dyDescent="0.2">
      <c r="B13" s="55" t="s">
        <v>139</v>
      </c>
      <c r="C13" s="48"/>
      <c r="D13" s="43" t="s">
        <v>126</v>
      </c>
      <c r="E13" s="15"/>
      <c r="F13" s="52"/>
    </row>
    <row r="14" spans="2:6" ht="18" customHeight="1" x14ac:dyDescent="0.2">
      <c r="B14" s="20" t="s">
        <v>125</v>
      </c>
      <c r="C14" s="15"/>
      <c r="D14" s="43" t="s">
        <v>127</v>
      </c>
      <c r="E14" s="15"/>
      <c r="F14" s="52"/>
    </row>
    <row r="15" spans="2:6" ht="18" customHeight="1" x14ac:dyDescent="0.2">
      <c r="B15" s="55" t="s">
        <v>99</v>
      </c>
      <c r="C15" s="48"/>
      <c r="D15" s="43" t="s">
        <v>138</v>
      </c>
      <c r="E15" s="15"/>
      <c r="F15" s="52"/>
    </row>
    <row r="16" spans="2:6" ht="18" customHeight="1" x14ac:dyDescent="0.2">
      <c r="B16" s="55" t="s">
        <v>100</v>
      </c>
      <c r="C16" s="48"/>
      <c r="D16" s="43" t="s">
        <v>128</v>
      </c>
      <c r="E16" s="15"/>
      <c r="F16" s="52"/>
    </row>
    <row r="17" spans="2:6" ht="18" customHeight="1" x14ac:dyDescent="0.2">
      <c r="B17" s="55" t="s">
        <v>101</v>
      </c>
      <c r="C17" s="48"/>
      <c r="D17" s="43" t="s">
        <v>129</v>
      </c>
      <c r="E17" s="15"/>
      <c r="F17" s="52"/>
    </row>
    <row r="18" spans="2:6" ht="18" customHeight="1" x14ac:dyDescent="0.2">
      <c r="B18" s="55" t="s">
        <v>102</v>
      </c>
      <c r="C18" s="48"/>
      <c r="D18" s="43" t="s">
        <v>130</v>
      </c>
      <c r="E18" s="15"/>
      <c r="F18" s="52"/>
    </row>
    <row r="19" spans="2:6" ht="18" customHeight="1" x14ac:dyDescent="0.2">
      <c r="B19" s="55" t="s">
        <v>103</v>
      </c>
      <c r="C19" s="48"/>
      <c r="D19" s="43" t="s">
        <v>131</v>
      </c>
      <c r="E19" s="15"/>
      <c r="F19" s="52"/>
    </row>
    <row r="20" spans="2:6" ht="18" customHeight="1" x14ac:dyDescent="0.2">
      <c r="B20" s="55" t="s">
        <v>104</v>
      </c>
      <c r="C20" s="48"/>
      <c r="D20" s="43" t="s">
        <v>132</v>
      </c>
      <c r="E20" s="15"/>
      <c r="F20" s="52"/>
    </row>
    <row r="21" spans="2:6" ht="18" customHeight="1" x14ac:dyDescent="0.25">
      <c r="B21" s="55" t="s">
        <v>105</v>
      </c>
      <c r="C21" s="48"/>
      <c r="D21" s="50"/>
      <c r="E21" s="47"/>
      <c r="F21" s="52"/>
    </row>
    <row r="22" spans="2:6" ht="18" customHeight="1" x14ac:dyDescent="0.25">
      <c r="B22" s="55" t="s">
        <v>106</v>
      </c>
      <c r="C22" s="48"/>
      <c r="D22" s="50"/>
      <c r="E22" s="47"/>
      <c r="F22" s="52"/>
    </row>
    <row r="23" spans="2:6" ht="18" customHeight="1" x14ac:dyDescent="0.25">
      <c r="B23" s="55" t="s">
        <v>107</v>
      </c>
      <c r="C23" s="48"/>
      <c r="D23" s="50"/>
      <c r="E23" s="47"/>
      <c r="F23" s="52"/>
    </row>
    <row r="24" spans="2:6" ht="18" customHeight="1" x14ac:dyDescent="0.25">
      <c r="B24" s="55" t="s">
        <v>108</v>
      </c>
      <c r="C24" s="48"/>
      <c r="D24" s="50"/>
      <c r="E24" s="47"/>
      <c r="F24" s="52"/>
    </row>
    <row r="25" spans="2:6" ht="18" customHeight="1" x14ac:dyDescent="0.25">
      <c r="B25" s="55" t="s">
        <v>109</v>
      </c>
      <c r="C25" s="48"/>
      <c r="D25" s="50"/>
      <c r="E25" s="47"/>
      <c r="F25" s="52"/>
    </row>
    <row r="26" spans="2:6" ht="18" customHeight="1" x14ac:dyDescent="0.25">
      <c r="B26" s="55" t="s">
        <v>110</v>
      </c>
      <c r="C26" s="48"/>
      <c r="D26" s="50"/>
      <c r="E26" s="47"/>
      <c r="F26" s="52"/>
    </row>
    <row r="27" spans="2:6" ht="18" customHeight="1" x14ac:dyDescent="0.25">
      <c r="B27" s="55" t="s">
        <v>111</v>
      </c>
      <c r="C27" s="48"/>
      <c r="D27" s="50"/>
      <c r="E27" s="47"/>
      <c r="F27" s="52"/>
    </row>
    <row r="28" spans="2:6" ht="18" customHeight="1" x14ac:dyDescent="0.2">
      <c r="B28" s="55" t="s">
        <v>112</v>
      </c>
      <c r="C28" s="48"/>
      <c r="D28" s="51"/>
      <c r="E28" s="49"/>
      <c r="F28" s="52"/>
    </row>
    <row r="29" spans="2:6" ht="18" customHeight="1" x14ac:dyDescent="0.2">
      <c r="B29" s="55" t="s">
        <v>113</v>
      </c>
      <c r="C29" s="48"/>
      <c r="D29" s="51"/>
      <c r="E29" s="49"/>
      <c r="F29" s="52"/>
    </row>
    <row r="30" spans="2:6" ht="18" customHeight="1" x14ac:dyDescent="0.2">
      <c r="B30" s="20" t="s">
        <v>132</v>
      </c>
      <c r="C30" s="15"/>
      <c r="D30" s="51"/>
      <c r="E30" s="49"/>
      <c r="F30" s="52"/>
    </row>
    <row r="31" spans="2:6" ht="18" customHeight="1" x14ac:dyDescent="0.2">
      <c r="B31" s="55" t="s">
        <v>114</v>
      </c>
      <c r="C31" s="48"/>
      <c r="D31" s="51"/>
      <c r="E31" s="49"/>
      <c r="F31" s="52"/>
    </row>
    <row r="32" spans="2:6" ht="18" customHeight="1" x14ac:dyDescent="0.2">
      <c r="B32" s="55" t="s">
        <v>115</v>
      </c>
      <c r="C32" s="48"/>
      <c r="D32" s="51"/>
      <c r="E32" s="49"/>
      <c r="F32" s="52"/>
    </row>
    <row r="33" spans="2:6" ht="18" customHeight="1" x14ac:dyDescent="0.2">
      <c r="B33" s="55" t="s">
        <v>116</v>
      </c>
      <c r="C33" s="48"/>
      <c r="D33" s="51"/>
      <c r="E33" s="49"/>
      <c r="F33" s="52"/>
    </row>
    <row r="34" spans="2:6" ht="18" customHeight="1" x14ac:dyDescent="0.2">
      <c r="B34" s="55" t="s">
        <v>117</v>
      </c>
      <c r="C34" s="48"/>
      <c r="D34" s="51"/>
      <c r="E34" s="49"/>
      <c r="F34" s="52"/>
    </row>
    <row r="35" spans="2:6" ht="18" customHeight="1" x14ac:dyDescent="0.2">
      <c r="B35" s="55" t="s">
        <v>140</v>
      </c>
      <c r="C35" s="48"/>
      <c r="D35" s="51"/>
      <c r="E35" s="49"/>
      <c r="F35" s="52"/>
    </row>
    <row r="36" spans="2:6" ht="18" customHeight="1" x14ac:dyDescent="0.2">
      <c r="B36" s="55" t="s">
        <v>141</v>
      </c>
      <c r="C36" s="48"/>
      <c r="D36" s="51"/>
      <c r="E36" s="49"/>
      <c r="F36" s="52"/>
    </row>
    <row r="37" spans="2:6" ht="18" customHeight="1" x14ac:dyDescent="0.2">
      <c r="B37" s="55" t="s">
        <v>118</v>
      </c>
      <c r="C37" s="48"/>
      <c r="D37" s="51"/>
      <c r="E37" s="49"/>
      <c r="F37" s="52"/>
    </row>
    <row r="38" spans="2:6" ht="18" customHeight="1" x14ac:dyDescent="0.2">
      <c r="B38" s="55" t="s">
        <v>119</v>
      </c>
      <c r="C38" s="48"/>
      <c r="D38" s="51"/>
      <c r="E38" s="49"/>
      <c r="F38" s="52"/>
    </row>
    <row r="39" spans="2:6" ht="18" customHeight="1" x14ac:dyDescent="0.2">
      <c r="B39" s="20" t="s">
        <v>135</v>
      </c>
      <c r="C39" s="15"/>
      <c r="D39" s="51"/>
      <c r="E39" s="49"/>
      <c r="F39" s="52"/>
    </row>
    <row r="40" spans="2:6" ht="18" customHeight="1" x14ac:dyDescent="0.2">
      <c r="B40" s="48"/>
      <c r="C40" s="48"/>
      <c r="D40" s="51"/>
      <c r="E40" s="49"/>
      <c r="F40" s="52"/>
    </row>
  </sheetData>
  <sheetProtection password="C194" sheet="1" objects="1" scenarios="1" selectLockedCells="1"/>
  <mergeCells count="2">
    <mergeCell ref="D3:D4"/>
    <mergeCell ref="B3:B4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G40"/>
  <sheetViews>
    <sheetView showRowColHeaders="0" zoomScale="75" zoomScaleNormal="75" workbookViewId="0">
      <pane ySplit="6" topLeftCell="A7" activePane="bottomLeft" state="frozen"/>
      <selection activeCell="D21" sqref="D21"/>
      <selection pane="bottomLeft" activeCell="C17" sqref="C17"/>
    </sheetView>
  </sheetViews>
  <sheetFormatPr defaultRowHeight="12.75" x14ac:dyDescent="0.2"/>
  <cols>
    <col min="1" max="1" width="3.140625" style="1" customWidth="1"/>
    <col min="2" max="2" width="50.7109375" style="1" customWidth="1"/>
    <col min="3" max="3" width="9.140625" style="1"/>
    <col min="4" max="4" width="10.85546875" style="2" customWidth="1"/>
    <col min="5" max="5" width="50.7109375" style="1" customWidth="1"/>
    <col min="6" max="16384" width="9.140625" style="1"/>
  </cols>
  <sheetData>
    <row r="2" spans="2:7" ht="12.75" customHeight="1" x14ac:dyDescent="0.2">
      <c r="B2" s="17"/>
      <c r="E2" s="143"/>
      <c r="F2" s="144"/>
    </row>
    <row r="3" spans="2:7" ht="12.75" customHeight="1" x14ac:dyDescent="0.2">
      <c r="B3" s="145" t="s">
        <v>81</v>
      </c>
      <c r="E3" s="144"/>
      <c r="F3" s="144"/>
    </row>
    <row r="4" spans="2:7" ht="12.75" customHeight="1" x14ac:dyDescent="0.2">
      <c r="B4" s="146"/>
      <c r="E4" s="144"/>
      <c r="F4" s="144"/>
    </row>
    <row r="5" spans="2:7" ht="13.5" thickBot="1" x14ac:dyDescent="0.25"/>
    <row r="6" spans="2:7" ht="37.5" customHeight="1" x14ac:dyDescent="0.2">
      <c r="B6" s="4" t="s">
        <v>0</v>
      </c>
      <c r="C6" s="5" t="s">
        <v>288</v>
      </c>
      <c r="D6" s="6"/>
      <c r="E6" s="4" t="s">
        <v>0</v>
      </c>
      <c r="F6" s="5" t="s">
        <v>288</v>
      </c>
      <c r="G6" s="6"/>
    </row>
    <row r="7" spans="2:7" ht="18" customHeight="1" x14ac:dyDescent="0.2">
      <c r="B7" s="59" t="s">
        <v>120</v>
      </c>
      <c r="C7" s="48"/>
      <c r="D7" s="52"/>
      <c r="E7" s="71"/>
      <c r="F7" s="72"/>
      <c r="G7" s="70"/>
    </row>
    <row r="8" spans="2:7" ht="18" customHeight="1" x14ac:dyDescent="0.2">
      <c r="B8" s="20" t="s">
        <v>143</v>
      </c>
      <c r="C8" s="15"/>
      <c r="D8" s="52"/>
      <c r="E8" s="71"/>
      <c r="F8" s="72"/>
      <c r="G8" s="70"/>
    </row>
    <row r="9" spans="2:7" ht="18" customHeight="1" x14ac:dyDescent="0.2">
      <c r="B9" s="20" t="s">
        <v>144</v>
      </c>
      <c r="C9" s="15"/>
      <c r="D9" s="52"/>
      <c r="E9" s="71"/>
      <c r="F9" s="72"/>
      <c r="G9" s="70"/>
    </row>
    <row r="10" spans="2:7" ht="18" customHeight="1" x14ac:dyDescent="0.2">
      <c r="B10" s="20" t="s">
        <v>145</v>
      </c>
      <c r="C10" s="15"/>
      <c r="D10" s="52"/>
      <c r="E10" s="71"/>
      <c r="F10" s="72"/>
      <c r="G10" s="70"/>
    </row>
    <row r="11" spans="2:7" ht="18" customHeight="1" x14ac:dyDescent="0.2">
      <c r="B11" s="20" t="s">
        <v>146</v>
      </c>
      <c r="C11" s="15"/>
      <c r="D11" s="52"/>
      <c r="E11" s="71"/>
      <c r="F11" s="72"/>
      <c r="G11" s="70"/>
    </row>
    <row r="12" spans="2:7" ht="18" customHeight="1" x14ac:dyDescent="0.2">
      <c r="B12" s="20" t="s">
        <v>147</v>
      </c>
      <c r="C12" s="15"/>
      <c r="D12" s="52"/>
      <c r="E12" s="71"/>
      <c r="F12" s="72"/>
      <c r="G12" s="70"/>
    </row>
    <row r="13" spans="2:7" ht="18" customHeight="1" x14ac:dyDescent="0.2">
      <c r="B13" s="20" t="s">
        <v>148</v>
      </c>
      <c r="C13" s="15"/>
      <c r="D13" s="52"/>
      <c r="E13" s="71"/>
      <c r="F13" s="72"/>
      <c r="G13" s="70"/>
    </row>
    <row r="14" spans="2:7" ht="18" customHeight="1" x14ac:dyDescent="0.2">
      <c r="B14" s="20" t="s">
        <v>149</v>
      </c>
      <c r="C14" s="15"/>
      <c r="D14" s="58"/>
      <c r="E14" s="74"/>
      <c r="F14" s="66"/>
      <c r="G14" s="70"/>
    </row>
    <row r="15" spans="2:7" ht="18" customHeight="1" x14ac:dyDescent="0.2">
      <c r="B15" s="20" t="s">
        <v>150</v>
      </c>
      <c r="C15" s="15"/>
      <c r="D15" s="58"/>
      <c r="E15" s="74"/>
      <c r="F15" s="66"/>
      <c r="G15" s="70"/>
    </row>
    <row r="16" spans="2:7" ht="18" customHeight="1" x14ac:dyDescent="0.2">
      <c r="B16" s="20" t="s">
        <v>151</v>
      </c>
      <c r="C16" s="15"/>
      <c r="D16" s="58"/>
      <c r="E16" s="74"/>
      <c r="F16" s="66"/>
      <c r="G16" s="70"/>
    </row>
    <row r="17" spans="2:7" ht="18" customHeight="1" x14ac:dyDescent="0.2">
      <c r="B17" s="20" t="s">
        <v>152</v>
      </c>
      <c r="C17" s="15"/>
      <c r="D17" s="58"/>
      <c r="E17" s="74"/>
      <c r="F17" s="66"/>
      <c r="G17" s="70"/>
    </row>
    <row r="18" spans="2:7" ht="18" customHeight="1" x14ac:dyDescent="0.2">
      <c r="B18" s="60" t="s">
        <v>153</v>
      </c>
      <c r="C18" s="48"/>
      <c r="D18" s="58"/>
      <c r="E18" s="74"/>
      <c r="F18" s="66"/>
      <c r="G18" s="70"/>
    </row>
    <row r="19" spans="2:7" ht="18" customHeight="1" x14ac:dyDescent="0.2">
      <c r="B19" s="60" t="s">
        <v>154</v>
      </c>
      <c r="C19" s="48"/>
      <c r="D19" s="58"/>
      <c r="E19" s="74"/>
      <c r="F19" s="66"/>
      <c r="G19" s="70"/>
    </row>
    <row r="20" spans="2:7" ht="18" customHeight="1" x14ac:dyDescent="0.2">
      <c r="B20" s="20" t="s">
        <v>142</v>
      </c>
      <c r="C20" s="15"/>
      <c r="D20" s="58"/>
      <c r="E20" s="74"/>
      <c r="F20" s="66"/>
      <c r="G20" s="70"/>
    </row>
    <row r="21" spans="2:7" ht="18" customHeight="1" x14ac:dyDescent="0.2">
      <c r="B21" s="66"/>
      <c r="C21" s="66"/>
      <c r="D21" s="68"/>
      <c r="E21" s="69"/>
      <c r="F21" s="66"/>
      <c r="G21" s="70"/>
    </row>
    <row r="22" spans="2:7" ht="18" customHeight="1" x14ac:dyDescent="0.2">
      <c r="B22" s="66"/>
      <c r="C22" s="66"/>
      <c r="D22" s="68"/>
      <c r="E22" s="69"/>
      <c r="F22" s="66"/>
      <c r="G22" s="70"/>
    </row>
    <row r="23" spans="2:7" ht="18" customHeight="1" x14ac:dyDescent="0.2">
      <c r="B23" s="66"/>
      <c r="C23" s="66"/>
      <c r="D23" s="68"/>
      <c r="E23" s="69"/>
      <c r="F23" s="66"/>
      <c r="G23" s="70"/>
    </row>
    <row r="24" spans="2:7" ht="18" customHeight="1" x14ac:dyDescent="0.2">
      <c r="B24" s="66"/>
      <c r="C24" s="66"/>
      <c r="D24" s="68"/>
      <c r="E24" s="69"/>
      <c r="F24" s="66"/>
      <c r="G24" s="70"/>
    </row>
    <row r="25" spans="2:7" ht="18" customHeight="1" x14ac:dyDescent="0.2">
      <c r="B25" s="66"/>
      <c r="C25" s="66"/>
      <c r="D25" s="68"/>
      <c r="E25" s="69"/>
      <c r="F25" s="66"/>
      <c r="G25" s="70"/>
    </row>
    <row r="26" spans="2:7" ht="18" customHeight="1" x14ac:dyDescent="0.2">
      <c r="B26" s="66"/>
      <c r="C26" s="66"/>
      <c r="D26" s="68"/>
      <c r="E26" s="69"/>
      <c r="F26" s="66"/>
      <c r="G26" s="70"/>
    </row>
    <row r="27" spans="2:7" ht="18" customHeight="1" x14ac:dyDescent="0.2">
      <c r="B27" s="66"/>
      <c r="C27" s="66"/>
      <c r="D27" s="68"/>
      <c r="E27" s="69"/>
      <c r="F27" s="66"/>
      <c r="G27" s="70"/>
    </row>
    <row r="28" spans="2:7" ht="18" customHeight="1" x14ac:dyDescent="0.2">
      <c r="B28" s="66"/>
      <c r="C28" s="66"/>
      <c r="D28" s="68"/>
      <c r="E28" s="69"/>
      <c r="F28" s="66"/>
      <c r="G28" s="70"/>
    </row>
    <row r="29" spans="2:7" ht="18" customHeight="1" x14ac:dyDescent="0.2">
      <c r="B29" s="66"/>
      <c r="C29" s="66"/>
      <c r="D29" s="68"/>
      <c r="E29" s="69"/>
      <c r="F29" s="66"/>
      <c r="G29" s="70"/>
    </row>
    <row r="30" spans="2:7" ht="18" customHeight="1" x14ac:dyDescent="0.2">
      <c r="B30" s="66"/>
      <c r="C30" s="66"/>
      <c r="D30" s="68"/>
      <c r="E30" s="69"/>
      <c r="F30" s="66"/>
      <c r="G30" s="70"/>
    </row>
    <row r="31" spans="2:7" ht="18" customHeight="1" x14ac:dyDescent="0.2">
      <c r="B31" s="66"/>
      <c r="C31" s="66"/>
      <c r="D31" s="68"/>
      <c r="E31" s="69"/>
      <c r="F31" s="66"/>
      <c r="G31" s="70"/>
    </row>
    <row r="32" spans="2:7" ht="18" customHeight="1" x14ac:dyDescent="0.2">
      <c r="B32" s="66"/>
      <c r="C32" s="66"/>
      <c r="D32" s="68"/>
      <c r="E32" s="69"/>
      <c r="F32" s="66"/>
      <c r="G32" s="70"/>
    </row>
    <row r="33" spans="2:7" ht="18" customHeight="1" x14ac:dyDescent="0.2">
      <c r="B33" s="66"/>
      <c r="C33" s="66"/>
      <c r="D33" s="68"/>
      <c r="E33" s="69"/>
      <c r="F33" s="66"/>
      <c r="G33" s="70"/>
    </row>
    <row r="34" spans="2:7" ht="18" customHeight="1" x14ac:dyDescent="0.2">
      <c r="B34" s="66"/>
      <c r="C34" s="66"/>
      <c r="D34" s="68"/>
      <c r="E34" s="69"/>
      <c r="F34" s="66"/>
      <c r="G34" s="70"/>
    </row>
    <row r="35" spans="2:7" ht="18" customHeight="1" x14ac:dyDescent="0.2">
      <c r="B35" s="66"/>
      <c r="C35" s="66"/>
      <c r="D35" s="68"/>
      <c r="E35" s="69"/>
      <c r="F35" s="66"/>
      <c r="G35" s="70"/>
    </row>
    <row r="36" spans="2:7" ht="18" customHeight="1" x14ac:dyDescent="0.2">
      <c r="B36" s="66"/>
      <c r="C36" s="66"/>
      <c r="D36" s="68"/>
      <c r="E36" s="69"/>
      <c r="F36" s="66"/>
      <c r="G36" s="70"/>
    </row>
    <row r="37" spans="2:7" ht="18" customHeight="1" x14ac:dyDescent="0.2">
      <c r="B37" s="66"/>
      <c r="C37" s="66"/>
      <c r="D37" s="68"/>
      <c r="E37" s="69"/>
      <c r="F37" s="66"/>
      <c r="G37" s="70"/>
    </row>
    <row r="38" spans="2:7" ht="18" customHeight="1" x14ac:dyDescent="0.2">
      <c r="B38" s="66"/>
      <c r="C38" s="66"/>
      <c r="D38" s="68"/>
      <c r="E38" s="69"/>
      <c r="F38" s="66"/>
      <c r="G38" s="70"/>
    </row>
    <row r="39" spans="2:7" ht="18" customHeight="1" x14ac:dyDescent="0.2">
      <c r="B39" s="66"/>
      <c r="C39" s="66"/>
      <c r="D39" s="68"/>
      <c r="E39" s="69"/>
      <c r="F39" s="66"/>
      <c r="G39" s="70"/>
    </row>
    <row r="40" spans="2:7" ht="18" customHeight="1" x14ac:dyDescent="0.2">
      <c r="B40" s="66"/>
      <c r="C40" s="66"/>
      <c r="D40" s="68"/>
      <c r="E40" s="69"/>
      <c r="F40" s="66"/>
      <c r="G40" s="70"/>
    </row>
  </sheetData>
  <sheetProtection password="C194" sheet="1" objects="1" scenarios="1" selectLockedCells="1"/>
  <mergeCells count="2">
    <mergeCell ref="E2:F4"/>
    <mergeCell ref="B3:B4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I40"/>
  <sheetViews>
    <sheetView showRowColHeaders="0" zoomScale="75" zoomScaleNormal="75" workbookViewId="0">
      <pane ySplit="6" topLeftCell="A7" activePane="bottomLeft" state="frozen"/>
      <selection activeCell="D21" sqref="D21"/>
      <selection pane="bottomLeft" activeCell="F16" sqref="F16"/>
    </sheetView>
  </sheetViews>
  <sheetFormatPr defaultRowHeight="12.75" x14ac:dyDescent="0.2"/>
  <cols>
    <col min="1" max="1" width="3.140625" style="1" customWidth="1"/>
    <col min="2" max="2" width="50.7109375" style="1" customWidth="1"/>
    <col min="3" max="4" width="9.140625" style="1"/>
    <col min="5" max="5" width="10.85546875" style="2" customWidth="1"/>
    <col min="6" max="6" width="50.7109375" style="1" customWidth="1"/>
    <col min="7" max="7" width="9.140625" style="1"/>
    <col min="8" max="8" width="10.85546875" style="1" customWidth="1"/>
    <col min="9" max="16384" width="9.140625" style="1"/>
  </cols>
  <sheetData>
    <row r="2" spans="2:9" ht="12.75" customHeight="1" x14ac:dyDescent="0.2">
      <c r="B2" s="17" t="s">
        <v>3</v>
      </c>
      <c r="F2" s="143" t="s">
        <v>82</v>
      </c>
      <c r="G2" s="144"/>
      <c r="H2" s="144"/>
    </row>
    <row r="3" spans="2:9" ht="12.75" customHeight="1" x14ac:dyDescent="0.2">
      <c r="B3" s="145">
        <f>SUM(D7:D39,H7:H39)</f>
        <v>0</v>
      </c>
      <c r="F3" s="144"/>
      <c r="G3" s="144"/>
      <c r="H3" s="144"/>
    </row>
    <row r="4" spans="2:9" ht="12.75" customHeight="1" x14ac:dyDescent="0.2">
      <c r="B4" s="146"/>
      <c r="F4" s="144"/>
      <c r="G4" s="144"/>
      <c r="H4" s="144"/>
    </row>
    <row r="5" spans="2:9" ht="13.5" thickBot="1" x14ac:dyDescent="0.25"/>
    <row r="6" spans="2:9" ht="37.5" customHeight="1" thickBot="1" x14ac:dyDescent="0.25">
      <c r="B6" s="4" t="s">
        <v>0</v>
      </c>
      <c r="C6" s="5" t="s">
        <v>1</v>
      </c>
      <c r="D6" s="6" t="s">
        <v>2</v>
      </c>
      <c r="E6" s="6"/>
      <c r="F6" s="4" t="s">
        <v>0</v>
      </c>
      <c r="G6" s="5" t="s">
        <v>1</v>
      </c>
      <c r="H6" s="6" t="s">
        <v>2</v>
      </c>
      <c r="I6" s="6"/>
    </row>
    <row r="7" spans="2:9" ht="18" customHeight="1" x14ac:dyDescent="0.25">
      <c r="B7" s="21" t="s">
        <v>155</v>
      </c>
      <c r="C7" s="22"/>
      <c r="D7" s="23">
        <f>C7*0.5</f>
        <v>0</v>
      </c>
      <c r="E7" s="61"/>
      <c r="F7" s="75"/>
      <c r="G7" s="76"/>
      <c r="H7" s="77"/>
      <c r="I7" s="78"/>
    </row>
    <row r="8" spans="2:9" ht="18" customHeight="1" x14ac:dyDescent="0.25">
      <c r="B8" s="24" t="s">
        <v>156</v>
      </c>
      <c r="C8" s="25"/>
      <c r="D8" s="23">
        <f>C8*0.5</f>
        <v>0</v>
      </c>
      <c r="E8" s="61"/>
      <c r="F8" s="75"/>
      <c r="G8" s="76"/>
      <c r="H8" s="77"/>
      <c r="I8" s="78"/>
    </row>
    <row r="9" spans="2:9" ht="18" customHeight="1" x14ac:dyDescent="0.25">
      <c r="B9" s="24" t="s">
        <v>157</v>
      </c>
      <c r="C9" s="25"/>
      <c r="D9" s="23">
        <f>C9*1</f>
        <v>0</v>
      </c>
      <c r="E9" s="61"/>
      <c r="F9" s="75"/>
      <c r="G9" s="76"/>
      <c r="H9" s="77"/>
      <c r="I9" s="78"/>
    </row>
    <row r="10" spans="2:9" ht="18" customHeight="1" x14ac:dyDescent="0.25">
      <c r="B10" s="24" t="s">
        <v>158</v>
      </c>
      <c r="C10" s="25"/>
      <c r="D10" s="23">
        <f>C10*0.2</f>
        <v>0</v>
      </c>
      <c r="E10" s="61"/>
      <c r="F10" s="75"/>
      <c r="G10" s="76"/>
      <c r="H10" s="77"/>
      <c r="I10" s="78"/>
    </row>
    <row r="11" spans="2:9" ht="18" customHeight="1" x14ac:dyDescent="0.25">
      <c r="B11" s="24" t="s">
        <v>159</v>
      </c>
      <c r="C11" s="25"/>
      <c r="D11" s="23">
        <f>C11*1</f>
        <v>0</v>
      </c>
      <c r="E11" s="61"/>
      <c r="F11" s="75"/>
      <c r="G11" s="76"/>
      <c r="H11" s="77"/>
      <c r="I11" s="78"/>
    </row>
    <row r="12" spans="2:9" ht="18" customHeight="1" x14ac:dyDescent="0.25">
      <c r="B12" s="24" t="s">
        <v>160</v>
      </c>
      <c r="C12" s="25"/>
      <c r="D12" s="23">
        <f>C12*0.14</f>
        <v>0</v>
      </c>
      <c r="E12" s="61"/>
      <c r="F12" s="75"/>
      <c r="G12" s="76"/>
      <c r="H12" s="77"/>
      <c r="I12" s="78"/>
    </row>
    <row r="13" spans="2:9" ht="18" customHeight="1" x14ac:dyDescent="0.25">
      <c r="B13" s="24" t="s">
        <v>161</v>
      </c>
      <c r="C13" s="25"/>
      <c r="D13" s="23">
        <f>C13*0.2</f>
        <v>0</v>
      </c>
      <c r="E13" s="61"/>
      <c r="F13" s="75"/>
      <c r="G13" s="76"/>
      <c r="H13" s="77"/>
      <c r="I13" s="78"/>
    </row>
    <row r="14" spans="2:9" ht="18" customHeight="1" x14ac:dyDescent="0.25">
      <c r="B14" s="24" t="s">
        <v>162</v>
      </c>
      <c r="C14" s="25"/>
      <c r="D14" s="23">
        <f>C14*0.6</f>
        <v>0</v>
      </c>
      <c r="E14" s="61"/>
      <c r="F14" s="75"/>
      <c r="G14" s="76"/>
      <c r="H14" s="77"/>
      <c r="I14" s="78"/>
    </row>
    <row r="15" spans="2:9" ht="18" customHeight="1" x14ac:dyDescent="0.25">
      <c r="B15" s="24" t="s">
        <v>163</v>
      </c>
      <c r="C15" s="25"/>
      <c r="D15" s="23">
        <f>C15*1</f>
        <v>0</v>
      </c>
      <c r="E15" s="61"/>
      <c r="F15" s="75"/>
      <c r="G15" s="76"/>
      <c r="H15" s="77"/>
      <c r="I15" s="78"/>
    </row>
    <row r="16" spans="2:9" ht="18" customHeight="1" x14ac:dyDescent="0.25">
      <c r="B16" s="24" t="s">
        <v>164</v>
      </c>
      <c r="C16" s="25"/>
      <c r="D16" s="23">
        <f>C16*1</f>
        <v>0</v>
      </c>
      <c r="E16" s="61"/>
      <c r="F16" s="75"/>
      <c r="G16" s="76"/>
      <c r="H16" s="77"/>
      <c r="I16" s="78"/>
    </row>
    <row r="17" spans="2:9" ht="18" customHeight="1" x14ac:dyDescent="0.25">
      <c r="B17" s="26" t="s">
        <v>165</v>
      </c>
      <c r="C17" s="27"/>
      <c r="D17" s="23">
        <f>C17*2</f>
        <v>0</v>
      </c>
      <c r="E17" s="61"/>
      <c r="F17" s="75"/>
      <c r="G17" s="76"/>
      <c r="H17" s="77"/>
      <c r="I17" s="78"/>
    </row>
    <row r="18" spans="2:9" ht="18" customHeight="1" x14ac:dyDescent="0.25">
      <c r="B18" s="75"/>
      <c r="C18" s="76"/>
      <c r="D18" s="77"/>
      <c r="E18" s="78"/>
      <c r="F18" s="75"/>
      <c r="G18" s="76"/>
      <c r="H18" s="77"/>
      <c r="I18" s="78"/>
    </row>
    <row r="19" spans="2:9" ht="18" customHeight="1" x14ac:dyDescent="0.25">
      <c r="B19" s="75"/>
      <c r="C19" s="76"/>
      <c r="D19" s="77"/>
      <c r="E19" s="78"/>
      <c r="F19" s="75"/>
      <c r="G19" s="76"/>
      <c r="H19" s="77"/>
      <c r="I19" s="78"/>
    </row>
    <row r="20" spans="2:9" ht="18" customHeight="1" x14ac:dyDescent="0.25">
      <c r="B20" s="75"/>
      <c r="C20" s="76"/>
      <c r="D20" s="77"/>
      <c r="E20" s="78"/>
      <c r="F20" s="75"/>
      <c r="G20" s="76"/>
      <c r="H20" s="77"/>
      <c r="I20" s="78"/>
    </row>
    <row r="21" spans="2:9" ht="18" customHeight="1" x14ac:dyDescent="0.25">
      <c r="B21" s="79"/>
      <c r="C21" s="76"/>
      <c r="D21" s="77"/>
      <c r="E21" s="78"/>
      <c r="F21" s="79"/>
      <c r="G21" s="76"/>
      <c r="H21" s="77"/>
      <c r="I21" s="78"/>
    </row>
    <row r="22" spans="2:9" ht="18" customHeight="1" x14ac:dyDescent="0.25">
      <c r="B22" s="79"/>
      <c r="C22" s="76"/>
      <c r="D22" s="77"/>
      <c r="E22" s="78"/>
      <c r="F22" s="79"/>
      <c r="G22" s="76"/>
      <c r="H22" s="77"/>
      <c r="I22" s="78"/>
    </row>
    <row r="23" spans="2:9" ht="18" customHeight="1" x14ac:dyDescent="0.25">
      <c r="B23" s="79"/>
      <c r="C23" s="76"/>
      <c r="D23" s="77"/>
      <c r="E23" s="78"/>
      <c r="F23" s="79"/>
      <c r="G23" s="76"/>
      <c r="H23" s="77"/>
      <c r="I23" s="78"/>
    </row>
    <row r="24" spans="2:9" ht="18" customHeight="1" x14ac:dyDescent="0.25">
      <c r="B24" s="79"/>
      <c r="C24" s="76"/>
      <c r="D24" s="77"/>
      <c r="E24" s="78"/>
      <c r="F24" s="79"/>
      <c r="G24" s="76"/>
      <c r="H24" s="77"/>
      <c r="I24" s="78"/>
    </row>
    <row r="25" spans="2:9" ht="18" customHeight="1" x14ac:dyDescent="0.25">
      <c r="B25" s="79"/>
      <c r="C25" s="76"/>
      <c r="D25" s="77"/>
      <c r="E25" s="78"/>
      <c r="F25" s="79"/>
      <c r="G25" s="76"/>
      <c r="H25" s="77"/>
      <c r="I25" s="78"/>
    </row>
    <row r="26" spans="2:9" ht="18" customHeight="1" x14ac:dyDescent="0.25">
      <c r="B26" s="79"/>
      <c r="C26" s="76"/>
      <c r="D26" s="77"/>
      <c r="E26" s="78"/>
      <c r="F26" s="79"/>
      <c r="G26" s="76"/>
      <c r="H26" s="77"/>
      <c r="I26" s="78"/>
    </row>
    <row r="27" spans="2:9" ht="18" customHeight="1" x14ac:dyDescent="0.25">
      <c r="B27" s="79"/>
      <c r="C27" s="76"/>
      <c r="D27" s="77"/>
      <c r="E27" s="78"/>
      <c r="F27" s="79"/>
      <c r="G27" s="76"/>
      <c r="H27" s="77"/>
      <c r="I27" s="78"/>
    </row>
    <row r="28" spans="2:9" ht="18" customHeight="1" x14ac:dyDescent="0.25">
      <c r="B28" s="79"/>
      <c r="C28" s="76"/>
      <c r="D28" s="77"/>
      <c r="E28" s="78"/>
      <c r="F28" s="79"/>
      <c r="G28" s="76"/>
      <c r="H28" s="77"/>
      <c r="I28" s="78"/>
    </row>
    <row r="29" spans="2:9" ht="18" customHeight="1" x14ac:dyDescent="0.25">
      <c r="B29" s="79"/>
      <c r="C29" s="76"/>
      <c r="D29" s="77"/>
      <c r="E29" s="78"/>
      <c r="F29" s="79"/>
      <c r="G29" s="76"/>
      <c r="H29" s="77"/>
      <c r="I29" s="78"/>
    </row>
    <row r="30" spans="2:9" ht="18" customHeight="1" x14ac:dyDescent="0.25">
      <c r="B30" s="79"/>
      <c r="C30" s="76"/>
      <c r="D30" s="77"/>
      <c r="E30" s="78"/>
      <c r="F30" s="79"/>
      <c r="G30" s="76"/>
      <c r="H30" s="77"/>
      <c r="I30" s="78"/>
    </row>
    <row r="31" spans="2:9" ht="18" customHeight="1" x14ac:dyDescent="0.25">
      <c r="B31" s="79"/>
      <c r="C31" s="76"/>
      <c r="D31" s="77"/>
      <c r="E31" s="78"/>
      <c r="F31" s="79"/>
      <c r="G31" s="76"/>
      <c r="H31" s="77"/>
      <c r="I31" s="78"/>
    </row>
    <row r="32" spans="2:9" ht="18" customHeight="1" x14ac:dyDescent="0.25">
      <c r="B32" s="79"/>
      <c r="C32" s="76"/>
      <c r="D32" s="77"/>
      <c r="E32" s="78"/>
      <c r="F32" s="79"/>
      <c r="G32" s="76"/>
      <c r="H32" s="77"/>
      <c r="I32" s="78"/>
    </row>
    <row r="33" spans="2:9" ht="18" customHeight="1" x14ac:dyDescent="0.25">
      <c r="B33" s="79"/>
      <c r="C33" s="76"/>
      <c r="D33" s="77"/>
      <c r="E33" s="78"/>
      <c r="F33" s="79"/>
      <c r="G33" s="76"/>
      <c r="H33" s="77"/>
      <c r="I33" s="78"/>
    </row>
    <row r="34" spans="2:9" ht="18" customHeight="1" x14ac:dyDescent="0.25">
      <c r="B34" s="79"/>
      <c r="C34" s="76"/>
      <c r="D34" s="77"/>
      <c r="E34" s="78"/>
      <c r="F34" s="79"/>
      <c r="G34" s="76"/>
      <c r="H34" s="77"/>
      <c r="I34" s="78"/>
    </row>
    <row r="35" spans="2:9" ht="18" customHeight="1" x14ac:dyDescent="0.25">
      <c r="B35" s="79"/>
      <c r="C35" s="76"/>
      <c r="D35" s="77"/>
      <c r="E35" s="78"/>
      <c r="F35" s="79"/>
      <c r="G35" s="76"/>
      <c r="H35" s="77"/>
      <c r="I35" s="78"/>
    </row>
    <row r="36" spans="2:9" ht="18" customHeight="1" x14ac:dyDescent="0.25">
      <c r="B36" s="79"/>
      <c r="C36" s="76"/>
      <c r="D36" s="77"/>
      <c r="E36" s="78"/>
      <c r="F36" s="79"/>
      <c r="G36" s="76"/>
      <c r="H36" s="77"/>
      <c r="I36" s="78"/>
    </row>
    <row r="37" spans="2:9" ht="18" customHeight="1" x14ac:dyDescent="0.25">
      <c r="B37" s="79"/>
      <c r="C37" s="76"/>
      <c r="D37" s="77"/>
      <c r="E37" s="78"/>
      <c r="F37" s="79"/>
      <c r="G37" s="76"/>
      <c r="H37" s="77"/>
      <c r="I37" s="78"/>
    </row>
    <row r="38" spans="2:9" ht="18" customHeight="1" x14ac:dyDescent="0.25">
      <c r="B38" s="79"/>
      <c r="C38" s="76"/>
      <c r="D38" s="77"/>
      <c r="E38" s="78"/>
      <c r="F38" s="79"/>
      <c r="G38" s="76"/>
      <c r="H38" s="77"/>
      <c r="I38" s="78"/>
    </row>
    <row r="39" spans="2:9" ht="18" customHeight="1" x14ac:dyDescent="0.25">
      <c r="B39" s="79"/>
      <c r="C39" s="76"/>
      <c r="D39" s="77"/>
      <c r="E39" s="78"/>
      <c r="F39" s="79"/>
      <c r="G39" s="76"/>
      <c r="H39" s="77"/>
      <c r="I39" s="78"/>
    </row>
    <row r="40" spans="2:9" ht="18" customHeight="1" x14ac:dyDescent="0.25">
      <c r="B40" s="79"/>
      <c r="C40" s="76"/>
      <c r="D40" s="77"/>
      <c r="E40" s="78"/>
      <c r="F40" s="79"/>
      <c r="G40" s="76"/>
      <c r="H40" s="77"/>
      <c r="I40" s="78"/>
    </row>
  </sheetData>
  <sheetProtection password="C194" sheet="1" objects="1" scenarios="1" selectLockedCells="1"/>
  <mergeCells count="2">
    <mergeCell ref="F2:H4"/>
    <mergeCell ref="B3:B4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2:I40"/>
  <sheetViews>
    <sheetView showRowColHeaders="0" zoomScale="75" zoomScaleNormal="75" workbookViewId="0">
      <pane ySplit="6" topLeftCell="A7" activePane="bottomLeft" state="frozen"/>
      <selection activeCell="D21" sqref="D21"/>
      <selection pane="bottomLeft" activeCell="F12" sqref="F12"/>
    </sheetView>
  </sheetViews>
  <sheetFormatPr defaultRowHeight="12.75" x14ac:dyDescent="0.2"/>
  <cols>
    <col min="1" max="1" width="3.140625" style="1" customWidth="1"/>
    <col min="2" max="2" width="50.7109375" style="1" customWidth="1"/>
    <col min="3" max="4" width="9.140625" style="1"/>
    <col min="5" max="5" width="10.85546875" style="2" customWidth="1"/>
    <col min="6" max="6" width="50.7109375" style="1" customWidth="1"/>
    <col min="7" max="7" width="9.140625" style="1"/>
    <col min="8" max="8" width="10.85546875" style="1" customWidth="1"/>
    <col min="9" max="16384" width="9.140625" style="1"/>
  </cols>
  <sheetData>
    <row r="2" spans="2:9" ht="12.75" customHeight="1" x14ac:dyDescent="0.2">
      <c r="B2" s="17" t="s">
        <v>3</v>
      </c>
      <c r="F2" s="143" t="s">
        <v>83</v>
      </c>
      <c r="G2" s="144"/>
      <c r="H2" s="144"/>
    </row>
    <row r="3" spans="2:9" ht="12.75" customHeight="1" x14ac:dyDescent="0.2">
      <c r="B3" s="145">
        <f>SUM(D7:D39,H7:H39)</f>
        <v>0</v>
      </c>
      <c r="F3" s="144"/>
      <c r="G3" s="144"/>
      <c r="H3" s="144"/>
    </row>
    <row r="4" spans="2:9" ht="12.75" customHeight="1" x14ac:dyDescent="0.2">
      <c r="B4" s="146"/>
      <c r="F4" s="144"/>
      <c r="G4" s="144"/>
      <c r="H4" s="144"/>
    </row>
    <row r="5" spans="2:9" ht="13.5" thickBot="1" x14ac:dyDescent="0.25"/>
    <row r="6" spans="2:9" ht="37.5" customHeight="1" x14ac:dyDescent="0.2">
      <c r="B6" s="28" t="s">
        <v>0</v>
      </c>
      <c r="C6" s="29" t="s">
        <v>1</v>
      </c>
      <c r="D6" s="30" t="s">
        <v>2</v>
      </c>
      <c r="E6" s="30"/>
      <c r="F6" s="28" t="s">
        <v>0</v>
      </c>
      <c r="G6" s="29" t="s">
        <v>1</v>
      </c>
      <c r="H6" s="30" t="s">
        <v>2</v>
      </c>
      <c r="I6" s="30"/>
    </row>
    <row r="7" spans="2:9" ht="18" customHeight="1" x14ac:dyDescent="0.2">
      <c r="B7" s="20" t="s">
        <v>121</v>
      </c>
      <c r="C7" s="15"/>
      <c r="D7" s="19">
        <f>C7*1</f>
        <v>0</v>
      </c>
      <c r="E7" s="62"/>
      <c r="F7" s="85"/>
      <c r="G7" s="66"/>
      <c r="H7" s="67"/>
      <c r="I7" s="81"/>
    </row>
    <row r="8" spans="2:9" ht="18" customHeight="1" x14ac:dyDescent="0.2">
      <c r="B8" s="64" t="s">
        <v>179</v>
      </c>
      <c r="C8" s="15"/>
      <c r="D8" s="19">
        <f>C8*2</f>
        <v>0</v>
      </c>
      <c r="E8" s="62"/>
      <c r="F8" s="85"/>
      <c r="G8" s="66"/>
      <c r="H8" s="67"/>
      <c r="I8" s="81"/>
    </row>
    <row r="9" spans="2:9" ht="18" customHeight="1" x14ac:dyDescent="0.2">
      <c r="B9" s="20" t="s">
        <v>123</v>
      </c>
      <c r="C9" s="15"/>
      <c r="D9" s="19">
        <f>C9*0.5</f>
        <v>0</v>
      </c>
      <c r="E9" s="62"/>
      <c r="F9" s="85"/>
      <c r="G9" s="66"/>
      <c r="H9" s="67"/>
      <c r="I9" s="81"/>
    </row>
    <row r="10" spans="2:9" ht="18" customHeight="1" x14ac:dyDescent="0.2">
      <c r="B10" s="20" t="s">
        <v>166</v>
      </c>
      <c r="C10" s="15"/>
      <c r="D10" s="19">
        <f>C10*0.2</f>
        <v>0</v>
      </c>
      <c r="E10" s="62"/>
      <c r="F10" s="85"/>
      <c r="G10" s="66"/>
      <c r="H10" s="67"/>
      <c r="I10" s="83"/>
    </row>
    <row r="11" spans="2:9" ht="18" customHeight="1" x14ac:dyDescent="0.2">
      <c r="B11" s="20" t="s">
        <v>127</v>
      </c>
      <c r="C11" s="15"/>
      <c r="D11" s="19">
        <f>C11*2.2</f>
        <v>0</v>
      </c>
      <c r="E11" s="62"/>
      <c r="F11" s="85"/>
      <c r="G11" s="66"/>
      <c r="H11" s="67"/>
      <c r="I11" s="83"/>
    </row>
    <row r="12" spans="2:9" ht="18" customHeight="1" x14ac:dyDescent="0.2">
      <c r="B12" s="20" t="s">
        <v>167</v>
      </c>
      <c r="C12" s="15"/>
      <c r="D12" s="19">
        <f>C12*0.4</f>
        <v>0</v>
      </c>
      <c r="E12" s="62"/>
      <c r="F12" s="85"/>
      <c r="G12" s="66"/>
      <c r="H12" s="67"/>
      <c r="I12" s="83"/>
    </row>
    <row r="13" spans="2:9" ht="18" customHeight="1" x14ac:dyDescent="0.2">
      <c r="B13" s="20" t="s">
        <v>168</v>
      </c>
      <c r="C13" s="15"/>
      <c r="D13" s="19">
        <f>C13*1</f>
        <v>0</v>
      </c>
      <c r="E13" s="62"/>
      <c r="F13" s="85"/>
      <c r="G13" s="66"/>
      <c r="H13" s="67"/>
      <c r="I13" s="83"/>
    </row>
    <row r="14" spans="2:9" ht="18" customHeight="1" x14ac:dyDescent="0.2">
      <c r="B14" s="20" t="s">
        <v>133</v>
      </c>
      <c r="C14" s="15"/>
      <c r="D14" s="19">
        <f>C14*0.5</f>
        <v>0</v>
      </c>
      <c r="E14" s="62"/>
      <c r="F14" s="85"/>
      <c r="G14" s="66"/>
      <c r="H14" s="67"/>
      <c r="I14" s="83"/>
    </row>
    <row r="15" spans="2:9" ht="18" customHeight="1" x14ac:dyDescent="0.2">
      <c r="B15" s="20" t="s">
        <v>134</v>
      </c>
      <c r="C15" s="15"/>
      <c r="D15" s="19">
        <f>C15*0.1</f>
        <v>0</v>
      </c>
      <c r="E15" s="62"/>
      <c r="F15" s="85"/>
      <c r="G15" s="66"/>
      <c r="H15" s="67"/>
      <c r="I15" s="83"/>
    </row>
    <row r="16" spans="2:9" ht="18" customHeight="1" x14ac:dyDescent="0.2">
      <c r="B16" s="20" t="s">
        <v>169</v>
      </c>
      <c r="C16" s="15"/>
      <c r="D16" s="19">
        <f>C16*2.5</f>
        <v>0</v>
      </c>
      <c r="E16" s="62"/>
      <c r="F16" s="85"/>
      <c r="G16" s="66"/>
      <c r="H16" s="67"/>
      <c r="I16" s="83"/>
    </row>
    <row r="17" spans="2:9" ht="18" customHeight="1" x14ac:dyDescent="0.2">
      <c r="B17" s="20" t="s">
        <v>170</v>
      </c>
      <c r="C17" s="15"/>
      <c r="D17" s="19">
        <f>C17*1</f>
        <v>0</v>
      </c>
      <c r="E17" s="62"/>
      <c r="F17" s="85"/>
      <c r="G17" s="66"/>
      <c r="H17" s="67"/>
      <c r="I17" s="83"/>
    </row>
    <row r="18" spans="2:9" ht="18" customHeight="1" x14ac:dyDescent="0.2">
      <c r="B18" s="20" t="s">
        <v>171</v>
      </c>
      <c r="C18" s="15"/>
      <c r="D18" s="19">
        <f>C18*2.25</f>
        <v>0</v>
      </c>
      <c r="E18" s="62"/>
      <c r="F18" s="85"/>
      <c r="G18" s="66"/>
      <c r="H18" s="67"/>
      <c r="I18" s="83"/>
    </row>
    <row r="19" spans="2:9" ht="18" customHeight="1" x14ac:dyDescent="0.2">
      <c r="B19" s="20" t="s">
        <v>172</v>
      </c>
      <c r="C19" s="15"/>
      <c r="D19" s="19">
        <f>C19*2.25</f>
        <v>0</v>
      </c>
      <c r="E19" s="62"/>
      <c r="F19" s="74"/>
      <c r="G19" s="66"/>
      <c r="H19" s="67"/>
      <c r="I19" s="83"/>
    </row>
    <row r="20" spans="2:9" ht="18" customHeight="1" x14ac:dyDescent="0.2">
      <c r="B20" s="64" t="s">
        <v>173</v>
      </c>
      <c r="C20" s="48"/>
      <c r="D20" s="19">
        <f>C20*0.2</f>
        <v>0</v>
      </c>
      <c r="E20" s="62"/>
      <c r="F20" s="74"/>
      <c r="G20" s="66"/>
      <c r="H20" s="67"/>
      <c r="I20" s="83"/>
    </row>
    <row r="21" spans="2:9" ht="18" customHeight="1" x14ac:dyDescent="0.2">
      <c r="B21" s="64" t="s">
        <v>174</v>
      </c>
      <c r="C21" s="48"/>
      <c r="D21" s="19">
        <f>C21*0.5</f>
        <v>0</v>
      </c>
      <c r="E21" s="62"/>
      <c r="F21" s="69"/>
      <c r="G21" s="66"/>
      <c r="H21" s="67"/>
      <c r="I21" s="83"/>
    </row>
    <row r="22" spans="2:9" ht="18" customHeight="1" x14ac:dyDescent="0.2">
      <c r="B22" s="64" t="s">
        <v>175</v>
      </c>
      <c r="C22" s="48"/>
      <c r="D22" s="19">
        <f>C22*1</f>
        <v>0</v>
      </c>
      <c r="E22" s="62"/>
      <c r="F22" s="69"/>
      <c r="G22" s="66"/>
      <c r="H22" s="67"/>
      <c r="I22" s="83"/>
    </row>
    <row r="23" spans="2:9" ht="18" customHeight="1" x14ac:dyDescent="0.2">
      <c r="B23" s="64" t="s">
        <v>176</v>
      </c>
      <c r="C23" s="48"/>
      <c r="D23" s="19">
        <f>C23*1.5</f>
        <v>0</v>
      </c>
      <c r="E23" s="62"/>
      <c r="F23" s="69"/>
      <c r="G23" s="66"/>
      <c r="H23" s="67"/>
      <c r="I23" s="83"/>
    </row>
    <row r="24" spans="2:9" ht="18" customHeight="1" x14ac:dyDescent="0.2">
      <c r="B24" s="64" t="s">
        <v>177</v>
      </c>
      <c r="C24" s="48"/>
      <c r="D24" s="19">
        <f>C24*0.25</f>
        <v>0</v>
      </c>
      <c r="E24" s="62"/>
      <c r="F24" s="69"/>
      <c r="G24" s="66"/>
      <c r="H24" s="67"/>
      <c r="I24" s="83"/>
    </row>
    <row r="25" spans="2:9" ht="18" customHeight="1" x14ac:dyDescent="0.2">
      <c r="B25" s="64" t="s">
        <v>178</v>
      </c>
      <c r="C25" s="48"/>
      <c r="D25" s="19">
        <f>C25*0.2</f>
        <v>0</v>
      </c>
      <c r="E25" s="62"/>
      <c r="F25" s="69"/>
      <c r="G25" s="66"/>
      <c r="H25" s="67"/>
      <c r="I25" s="83"/>
    </row>
    <row r="26" spans="2:9" ht="18" customHeight="1" x14ac:dyDescent="0.2">
      <c r="B26" s="64" t="s">
        <v>189</v>
      </c>
      <c r="C26" s="48"/>
      <c r="D26" s="19">
        <f>C26*2</f>
        <v>0</v>
      </c>
      <c r="E26" s="62"/>
      <c r="F26" s="69"/>
      <c r="G26" s="66"/>
      <c r="H26" s="67"/>
      <c r="I26" s="83"/>
    </row>
    <row r="27" spans="2:9" ht="18" customHeight="1" x14ac:dyDescent="0.2">
      <c r="B27" s="64" t="s">
        <v>180</v>
      </c>
      <c r="C27" s="48"/>
      <c r="D27" s="19">
        <f>C27*0.1</f>
        <v>0</v>
      </c>
      <c r="E27" s="62"/>
      <c r="F27" s="69"/>
      <c r="G27" s="66"/>
      <c r="H27" s="67"/>
      <c r="I27" s="83"/>
    </row>
    <row r="28" spans="2:9" ht="18" customHeight="1" x14ac:dyDescent="0.2">
      <c r="B28" s="64" t="s">
        <v>181</v>
      </c>
      <c r="C28" s="48"/>
      <c r="D28" s="19">
        <f>C28*1</f>
        <v>0</v>
      </c>
      <c r="E28" s="62"/>
      <c r="F28" s="69"/>
      <c r="G28" s="66"/>
      <c r="H28" s="67"/>
      <c r="I28" s="83"/>
    </row>
    <row r="29" spans="2:9" ht="18" customHeight="1" x14ac:dyDescent="0.2">
      <c r="B29" s="64" t="s">
        <v>182</v>
      </c>
      <c r="C29" s="48"/>
      <c r="D29" s="19">
        <f>C29*0.04</f>
        <v>0</v>
      </c>
      <c r="E29" s="62"/>
      <c r="F29" s="69"/>
      <c r="G29" s="66"/>
      <c r="H29" s="67"/>
      <c r="I29" s="83"/>
    </row>
    <row r="30" spans="2:9" ht="18" customHeight="1" x14ac:dyDescent="0.2">
      <c r="B30" s="64" t="s">
        <v>183</v>
      </c>
      <c r="C30" s="48"/>
      <c r="D30" s="19">
        <f>C30*0.5</f>
        <v>0</v>
      </c>
      <c r="E30" s="62"/>
      <c r="F30" s="69"/>
      <c r="G30" s="66"/>
      <c r="H30" s="67"/>
      <c r="I30" s="83"/>
    </row>
    <row r="31" spans="2:9" ht="18" customHeight="1" x14ac:dyDescent="0.2">
      <c r="B31" s="64" t="s">
        <v>184</v>
      </c>
      <c r="C31" s="48"/>
      <c r="D31" s="19">
        <f>C31*1</f>
        <v>0</v>
      </c>
      <c r="E31" s="62"/>
      <c r="F31" s="69"/>
      <c r="G31" s="66"/>
      <c r="H31" s="67"/>
      <c r="I31" s="83"/>
    </row>
    <row r="32" spans="2:9" ht="18" customHeight="1" x14ac:dyDescent="0.2">
      <c r="B32" s="64" t="s">
        <v>187</v>
      </c>
      <c r="C32" s="48"/>
      <c r="D32" s="19">
        <f>C32*0.2</f>
        <v>0</v>
      </c>
      <c r="E32" s="62"/>
      <c r="F32" s="69"/>
      <c r="G32" s="66"/>
      <c r="H32" s="67"/>
      <c r="I32" s="83"/>
    </row>
    <row r="33" spans="2:9" ht="18" customHeight="1" x14ac:dyDescent="0.2">
      <c r="B33" s="64" t="s">
        <v>188</v>
      </c>
      <c r="C33" s="48"/>
      <c r="D33" s="19">
        <f>C33*0.4</f>
        <v>0</v>
      </c>
      <c r="E33" s="62"/>
      <c r="F33" s="69"/>
      <c r="G33" s="66"/>
      <c r="H33" s="67"/>
      <c r="I33" s="83"/>
    </row>
    <row r="34" spans="2:9" ht="18" customHeight="1" x14ac:dyDescent="0.2">
      <c r="B34" s="65" t="s">
        <v>185</v>
      </c>
      <c r="C34" s="48"/>
      <c r="D34" s="19">
        <f>C34*0.14</f>
        <v>0</v>
      </c>
      <c r="E34" s="53"/>
      <c r="F34" s="69"/>
      <c r="G34" s="66"/>
      <c r="H34" s="67"/>
      <c r="I34" s="83"/>
    </row>
    <row r="35" spans="2:9" ht="18" customHeight="1" x14ac:dyDescent="0.2">
      <c r="B35" s="65" t="s">
        <v>186</v>
      </c>
      <c r="C35" s="48"/>
      <c r="D35" s="19">
        <f>C35*0.04</f>
        <v>0</v>
      </c>
      <c r="E35" s="53"/>
      <c r="F35" s="69"/>
      <c r="G35" s="66"/>
      <c r="H35" s="67"/>
      <c r="I35" s="83"/>
    </row>
    <row r="36" spans="2:9" ht="18" customHeight="1" x14ac:dyDescent="0.2">
      <c r="B36" s="65" t="s">
        <v>190</v>
      </c>
      <c r="C36" s="48"/>
      <c r="D36" s="19">
        <f>C36*1</f>
        <v>0</v>
      </c>
      <c r="E36" s="53"/>
      <c r="F36" s="69"/>
      <c r="G36" s="66"/>
      <c r="H36" s="67"/>
      <c r="I36" s="83"/>
    </row>
    <row r="37" spans="2:9" ht="18" customHeight="1" x14ac:dyDescent="0.2">
      <c r="B37" s="80"/>
      <c r="C37" s="66"/>
      <c r="D37" s="81"/>
      <c r="E37" s="82"/>
      <c r="F37" s="69"/>
      <c r="G37" s="66"/>
      <c r="H37" s="67"/>
      <c r="I37" s="83"/>
    </row>
    <row r="38" spans="2:9" ht="18" customHeight="1" x14ac:dyDescent="0.2">
      <c r="B38" s="80"/>
      <c r="C38" s="66"/>
      <c r="D38" s="67"/>
      <c r="E38" s="82"/>
      <c r="F38" s="69"/>
      <c r="G38" s="66"/>
      <c r="H38" s="67"/>
      <c r="I38" s="83"/>
    </row>
    <row r="39" spans="2:9" ht="18" customHeight="1" x14ac:dyDescent="0.2">
      <c r="B39" s="80"/>
      <c r="C39" s="66"/>
      <c r="D39" s="67"/>
      <c r="E39" s="82"/>
      <c r="F39" s="69"/>
      <c r="G39" s="66"/>
      <c r="H39" s="67"/>
      <c r="I39" s="83"/>
    </row>
    <row r="40" spans="2:9" ht="18" customHeight="1" x14ac:dyDescent="0.2">
      <c r="B40" s="72"/>
      <c r="C40" s="72"/>
      <c r="D40" s="73"/>
      <c r="E40" s="68"/>
      <c r="F40" s="84"/>
      <c r="G40" s="72"/>
      <c r="H40" s="73"/>
      <c r="I40" s="70"/>
    </row>
  </sheetData>
  <sheetProtection password="C194" sheet="1" objects="1" scenarios="1" selectLockedCells="1"/>
  <mergeCells count="2">
    <mergeCell ref="F2:H4"/>
    <mergeCell ref="B3:B4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B2:I40"/>
  <sheetViews>
    <sheetView showRowColHeaders="0" zoomScale="75" zoomScaleNormal="75" workbookViewId="0">
      <pane ySplit="6" topLeftCell="A7" activePane="bottomLeft" state="frozen"/>
      <selection activeCell="D21" sqref="D21"/>
      <selection pane="bottomLeft" activeCell="H11" sqref="H11"/>
    </sheetView>
  </sheetViews>
  <sheetFormatPr defaultRowHeight="12.75" x14ac:dyDescent="0.2"/>
  <cols>
    <col min="1" max="1" width="3.140625" style="1" customWidth="1"/>
    <col min="2" max="2" width="50.7109375" style="1" customWidth="1"/>
    <col min="3" max="4" width="9.140625" style="1"/>
    <col min="5" max="5" width="10.85546875" style="2" customWidth="1"/>
    <col min="6" max="6" width="50.7109375" style="1" customWidth="1"/>
    <col min="7" max="7" width="9.140625" style="1"/>
    <col min="8" max="8" width="10.85546875" style="1" customWidth="1"/>
    <col min="9" max="16384" width="9.140625" style="1"/>
  </cols>
  <sheetData>
    <row r="2" spans="2:9" ht="12.75" customHeight="1" x14ac:dyDescent="0.2">
      <c r="B2" s="17" t="s">
        <v>3</v>
      </c>
      <c r="F2" s="143" t="s">
        <v>84</v>
      </c>
      <c r="G2" s="144"/>
      <c r="H2" s="144"/>
    </row>
    <row r="3" spans="2:9" ht="12.75" customHeight="1" x14ac:dyDescent="0.2">
      <c r="B3" s="145">
        <f>SUM(D7:D39,H7:H39)</f>
        <v>0</v>
      </c>
      <c r="F3" s="144"/>
      <c r="G3" s="144"/>
      <c r="H3" s="144"/>
    </row>
    <row r="4" spans="2:9" ht="12.75" customHeight="1" x14ac:dyDescent="0.2">
      <c r="B4" s="146"/>
      <c r="F4" s="144"/>
      <c r="G4" s="144"/>
      <c r="H4" s="144"/>
    </row>
    <row r="5" spans="2:9" ht="13.5" thickBot="1" x14ac:dyDescent="0.25"/>
    <row r="6" spans="2:9" ht="37.5" customHeight="1" thickBot="1" x14ac:dyDescent="0.25">
      <c r="B6" s="4" t="s">
        <v>0</v>
      </c>
      <c r="C6" s="5" t="s">
        <v>1</v>
      </c>
      <c r="D6" s="6" t="s">
        <v>2</v>
      </c>
      <c r="E6" s="6"/>
      <c r="F6" s="4" t="s">
        <v>0</v>
      </c>
      <c r="G6" s="5" t="s">
        <v>1</v>
      </c>
      <c r="H6" s="6" t="s">
        <v>2</v>
      </c>
      <c r="I6" s="6"/>
    </row>
    <row r="7" spans="2:9" ht="18" customHeight="1" x14ac:dyDescent="0.2">
      <c r="B7" s="14" t="s">
        <v>191</v>
      </c>
      <c r="C7" s="18"/>
      <c r="D7" s="16">
        <f>C8*0.4</f>
        <v>0</v>
      </c>
      <c r="E7" s="63"/>
      <c r="F7" s="89"/>
      <c r="G7" s="66"/>
      <c r="H7" s="67"/>
      <c r="I7" s="83"/>
    </row>
    <row r="8" spans="2:9" ht="18" customHeight="1" x14ac:dyDescent="0.2">
      <c r="B8" s="14" t="s">
        <v>192</v>
      </c>
      <c r="C8" s="15"/>
      <c r="D8" s="16">
        <f>C9*0.5</f>
        <v>0</v>
      </c>
      <c r="E8" s="63"/>
      <c r="F8" s="89"/>
      <c r="G8" s="66"/>
      <c r="H8" s="67"/>
      <c r="I8" s="83"/>
    </row>
    <row r="9" spans="2:9" ht="18" customHeight="1" x14ac:dyDescent="0.2">
      <c r="B9" s="14" t="s">
        <v>193</v>
      </c>
      <c r="C9" s="15"/>
      <c r="D9" s="16">
        <f>C10*0.75</f>
        <v>0</v>
      </c>
      <c r="E9" s="63"/>
      <c r="F9" s="89"/>
      <c r="G9" s="66"/>
      <c r="H9" s="67"/>
      <c r="I9" s="83"/>
    </row>
    <row r="10" spans="2:9" ht="18" customHeight="1" x14ac:dyDescent="0.2">
      <c r="B10" s="14" t="s">
        <v>194</v>
      </c>
      <c r="C10" s="15"/>
      <c r="D10" s="16">
        <f>C11*1</f>
        <v>0</v>
      </c>
      <c r="E10" s="63"/>
      <c r="F10" s="89"/>
      <c r="G10" s="66"/>
      <c r="H10" s="67"/>
      <c r="I10" s="83"/>
    </row>
    <row r="11" spans="2:9" ht="18" customHeight="1" x14ac:dyDescent="0.2">
      <c r="B11" s="14" t="s">
        <v>195</v>
      </c>
      <c r="C11" s="15"/>
      <c r="D11" s="16">
        <f>C12*0.3</f>
        <v>0</v>
      </c>
      <c r="E11" s="63"/>
      <c r="F11" s="89"/>
      <c r="G11" s="66"/>
      <c r="H11" s="67"/>
      <c r="I11" s="83"/>
    </row>
    <row r="12" spans="2:9" ht="18" customHeight="1" x14ac:dyDescent="0.2">
      <c r="B12" s="14" t="s">
        <v>196</v>
      </c>
      <c r="C12" s="15"/>
      <c r="D12" s="16">
        <f>C13*1</f>
        <v>0</v>
      </c>
      <c r="E12" s="63"/>
      <c r="F12" s="89"/>
      <c r="G12" s="66"/>
      <c r="H12" s="67"/>
      <c r="I12" s="83"/>
    </row>
    <row r="13" spans="2:9" ht="18" customHeight="1" x14ac:dyDescent="0.2">
      <c r="B13" s="14" t="s">
        <v>197</v>
      </c>
      <c r="C13" s="15"/>
      <c r="D13" s="16">
        <f>C14*0.4</f>
        <v>0</v>
      </c>
      <c r="E13" s="63"/>
      <c r="F13" s="89"/>
      <c r="G13" s="66"/>
      <c r="H13" s="67"/>
      <c r="I13" s="83"/>
    </row>
    <row r="14" spans="2:9" ht="18" customHeight="1" x14ac:dyDescent="0.2">
      <c r="B14" s="14" t="s">
        <v>198</v>
      </c>
      <c r="C14" s="15"/>
      <c r="D14" s="16">
        <f>C15*0.4</f>
        <v>0</v>
      </c>
      <c r="E14" s="63"/>
      <c r="F14" s="89"/>
      <c r="G14" s="66"/>
      <c r="H14" s="67"/>
      <c r="I14" s="83"/>
    </row>
    <row r="15" spans="2:9" ht="18" customHeight="1" x14ac:dyDescent="0.2">
      <c r="B15" s="14" t="s">
        <v>199</v>
      </c>
      <c r="C15" s="15"/>
      <c r="D15" s="16">
        <f>C16*0.1</f>
        <v>0</v>
      </c>
      <c r="E15" s="63"/>
      <c r="F15" s="89"/>
      <c r="G15" s="66"/>
      <c r="H15" s="67"/>
      <c r="I15" s="83"/>
    </row>
    <row r="16" spans="2:9" ht="18" customHeight="1" x14ac:dyDescent="0.2">
      <c r="B16" s="14" t="s">
        <v>200</v>
      </c>
      <c r="C16" s="15"/>
      <c r="D16" s="16">
        <f>C17*0.2</f>
        <v>0</v>
      </c>
      <c r="E16" s="63"/>
      <c r="F16" s="89"/>
      <c r="G16" s="66"/>
      <c r="H16" s="67"/>
      <c r="I16" s="83"/>
    </row>
    <row r="17" spans="2:9" ht="18" customHeight="1" x14ac:dyDescent="0.2">
      <c r="B17" s="14" t="s">
        <v>201</v>
      </c>
      <c r="C17" s="15"/>
      <c r="D17" s="16">
        <f>C18*0.3</f>
        <v>0</v>
      </c>
      <c r="E17" s="63"/>
      <c r="F17" s="89"/>
      <c r="G17" s="66"/>
      <c r="H17" s="67"/>
      <c r="I17" s="83"/>
    </row>
    <row r="18" spans="2:9" ht="18" customHeight="1" x14ac:dyDescent="0.2">
      <c r="B18" s="14" t="s">
        <v>202</v>
      </c>
      <c r="C18" s="15"/>
      <c r="D18" s="16">
        <f>C19*0.05</f>
        <v>0</v>
      </c>
      <c r="E18" s="63"/>
      <c r="F18" s="89"/>
      <c r="G18" s="66"/>
      <c r="H18" s="67"/>
      <c r="I18" s="83"/>
    </row>
    <row r="19" spans="2:9" ht="18" customHeight="1" x14ac:dyDescent="0.2">
      <c r="B19" s="14" t="s">
        <v>203</v>
      </c>
      <c r="C19" s="15"/>
      <c r="D19" s="16">
        <f>C20*0.3</f>
        <v>0</v>
      </c>
      <c r="E19" s="63"/>
      <c r="F19" s="89"/>
      <c r="G19" s="66"/>
      <c r="H19" s="67"/>
      <c r="I19" s="83"/>
    </row>
    <row r="20" spans="2:9" ht="18" customHeight="1" x14ac:dyDescent="0.2">
      <c r="B20" s="14" t="s">
        <v>204</v>
      </c>
      <c r="C20" s="15"/>
      <c r="D20" s="16">
        <f>C21*0.3</f>
        <v>0</v>
      </c>
      <c r="E20" s="63"/>
      <c r="F20" s="89"/>
      <c r="G20" s="66"/>
      <c r="H20" s="67"/>
      <c r="I20" s="83"/>
    </row>
    <row r="21" spans="2:9" ht="18" customHeight="1" x14ac:dyDescent="0.2">
      <c r="B21" s="14" t="s">
        <v>205</v>
      </c>
      <c r="C21" s="15"/>
      <c r="D21" s="16">
        <f>C22*0.05</f>
        <v>0</v>
      </c>
      <c r="E21" s="63"/>
      <c r="F21" s="87"/>
      <c r="G21" s="66"/>
      <c r="H21" s="67"/>
      <c r="I21" s="83"/>
    </row>
    <row r="22" spans="2:9" ht="18" customHeight="1" x14ac:dyDescent="0.2">
      <c r="B22" s="14" t="s">
        <v>206</v>
      </c>
      <c r="C22" s="15"/>
      <c r="D22" s="16">
        <f>C23*0.15</f>
        <v>0</v>
      </c>
      <c r="E22" s="63"/>
      <c r="F22" s="87"/>
      <c r="G22" s="66"/>
      <c r="H22" s="67"/>
      <c r="I22" s="83"/>
    </row>
    <row r="23" spans="2:9" ht="18" customHeight="1" x14ac:dyDescent="0.2">
      <c r="B23" s="14" t="s">
        <v>207</v>
      </c>
      <c r="C23" s="15"/>
      <c r="D23" s="16">
        <f>C24*0.2</f>
        <v>0</v>
      </c>
      <c r="E23" s="63"/>
      <c r="F23" s="87"/>
      <c r="G23" s="66"/>
      <c r="H23" s="67"/>
      <c r="I23" s="83"/>
    </row>
    <row r="24" spans="2:9" ht="18" customHeight="1" x14ac:dyDescent="0.2">
      <c r="B24" s="14" t="s">
        <v>208</v>
      </c>
      <c r="C24" s="15"/>
      <c r="D24" s="16">
        <f>C25*0.2</f>
        <v>0</v>
      </c>
      <c r="E24" s="63"/>
      <c r="F24" s="87"/>
      <c r="G24" s="66"/>
      <c r="H24" s="67"/>
      <c r="I24" s="83"/>
    </row>
    <row r="25" spans="2:9" ht="18" customHeight="1" x14ac:dyDescent="0.2">
      <c r="B25" s="14" t="s">
        <v>209</v>
      </c>
      <c r="C25" s="15"/>
      <c r="D25" s="16">
        <f>C26*0.5</f>
        <v>0</v>
      </c>
      <c r="E25" s="63"/>
      <c r="F25" s="87"/>
      <c r="G25" s="66"/>
      <c r="H25" s="67"/>
      <c r="I25" s="83"/>
    </row>
    <row r="26" spans="2:9" ht="18" customHeight="1" x14ac:dyDescent="0.2">
      <c r="B26" s="14" t="s">
        <v>210</v>
      </c>
      <c r="C26" s="15"/>
      <c r="D26" s="16">
        <f>C27*0.8</f>
        <v>0</v>
      </c>
      <c r="E26" s="63"/>
      <c r="F26" s="87"/>
      <c r="G26" s="66"/>
      <c r="H26" s="67"/>
      <c r="I26" s="83"/>
    </row>
    <row r="27" spans="2:9" ht="18" customHeight="1" x14ac:dyDescent="0.2">
      <c r="B27" s="14" t="s">
        <v>211</v>
      </c>
      <c r="C27" s="15"/>
      <c r="D27" s="16">
        <f>C28*0.8</f>
        <v>0</v>
      </c>
      <c r="E27" s="63"/>
      <c r="F27" s="87"/>
      <c r="G27" s="66"/>
      <c r="H27" s="67"/>
      <c r="I27" s="83"/>
    </row>
    <row r="28" spans="2:9" ht="18" customHeight="1" x14ac:dyDescent="0.2">
      <c r="B28" s="14" t="s">
        <v>212</v>
      </c>
      <c r="C28" s="15"/>
      <c r="D28" s="16">
        <f>C29*0.15</f>
        <v>0</v>
      </c>
      <c r="E28" s="63"/>
      <c r="F28" s="87"/>
      <c r="G28" s="66"/>
      <c r="H28" s="67"/>
      <c r="I28" s="83"/>
    </row>
    <row r="29" spans="2:9" ht="18" customHeight="1" x14ac:dyDescent="0.2">
      <c r="B29" s="14" t="s">
        <v>213</v>
      </c>
      <c r="C29" s="15"/>
      <c r="D29" s="16">
        <f>C30*0.4</f>
        <v>0</v>
      </c>
      <c r="E29" s="63"/>
      <c r="F29" s="87"/>
      <c r="G29" s="66"/>
      <c r="H29" s="67"/>
      <c r="I29" s="83"/>
    </row>
    <row r="30" spans="2:9" ht="18" customHeight="1" x14ac:dyDescent="0.2">
      <c r="B30" s="14" t="s">
        <v>214</v>
      </c>
      <c r="C30" s="15"/>
      <c r="D30" s="16">
        <f>C31*0.4</f>
        <v>0</v>
      </c>
      <c r="E30" s="63"/>
      <c r="F30" s="87"/>
      <c r="G30" s="66"/>
      <c r="H30" s="67"/>
      <c r="I30" s="83"/>
    </row>
    <row r="31" spans="2:9" ht="18" customHeight="1" x14ac:dyDescent="0.2">
      <c r="B31" s="14" t="s">
        <v>215</v>
      </c>
      <c r="C31" s="15"/>
      <c r="D31" s="16">
        <f>C32*0.4</f>
        <v>0</v>
      </c>
      <c r="E31" s="63"/>
      <c r="F31" s="87"/>
      <c r="G31" s="66"/>
      <c r="H31" s="67"/>
      <c r="I31" s="83"/>
    </row>
    <row r="32" spans="2:9" ht="18" customHeight="1" x14ac:dyDescent="0.2">
      <c r="B32" s="14" t="s">
        <v>216</v>
      </c>
      <c r="C32" s="15"/>
      <c r="D32" s="16">
        <f>C33*0.2</f>
        <v>0</v>
      </c>
      <c r="E32" s="63"/>
      <c r="F32" s="87"/>
      <c r="G32" s="66"/>
      <c r="H32" s="67"/>
      <c r="I32" s="83"/>
    </row>
    <row r="33" spans="2:9" ht="18" customHeight="1" x14ac:dyDescent="0.2">
      <c r="B33" s="14" t="s">
        <v>217</v>
      </c>
      <c r="C33" s="15"/>
      <c r="D33" s="16">
        <f>C34*1</f>
        <v>0</v>
      </c>
      <c r="E33" s="63"/>
      <c r="F33" s="87"/>
      <c r="G33" s="66"/>
      <c r="H33" s="67"/>
      <c r="I33" s="83"/>
    </row>
    <row r="34" spans="2:9" ht="18" customHeight="1" x14ac:dyDescent="0.2">
      <c r="B34" s="14" t="s">
        <v>218</v>
      </c>
      <c r="C34" s="15"/>
      <c r="D34" s="16">
        <f>C35*0.4</f>
        <v>0</v>
      </c>
      <c r="E34" s="63"/>
      <c r="F34" s="87"/>
      <c r="G34" s="66"/>
      <c r="H34" s="67"/>
      <c r="I34" s="83"/>
    </row>
    <row r="35" spans="2:9" ht="18" customHeight="1" x14ac:dyDescent="0.2">
      <c r="B35" s="14" t="s">
        <v>219</v>
      </c>
      <c r="C35" s="15"/>
      <c r="D35" s="16">
        <f>C36*0.2</f>
        <v>0</v>
      </c>
      <c r="E35" s="63"/>
      <c r="F35" s="87"/>
      <c r="G35" s="66"/>
      <c r="H35" s="67"/>
      <c r="I35" s="83"/>
    </row>
    <row r="36" spans="2:9" ht="18" customHeight="1" x14ac:dyDescent="0.2">
      <c r="B36" s="14" t="s">
        <v>220</v>
      </c>
      <c r="C36" s="15"/>
      <c r="D36" s="16">
        <f>C37*0.05</f>
        <v>0</v>
      </c>
      <c r="E36" s="63"/>
      <c r="F36" s="87"/>
      <c r="G36" s="66"/>
      <c r="H36" s="67"/>
      <c r="I36" s="83"/>
    </row>
    <row r="37" spans="2:9" ht="18" customHeight="1" x14ac:dyDescent="0.2">
      <c r="B37" s="14" t="s">
        <v>221</v>
      </c>
      <c r="C37" s="15"/>
      <c r="D37" s="16">
        <f>C38*0.05</f>
        <v>0</v>
      </c>
      <c r="E37" s="63"/>
      <c r="F37" s="87"/>
      <c r="G37" s="66"/>
      <c r="H37" s="67"/>
      <c r="I37" s="83"/>
    </row>
    <row r="38" spans="2:9" ht="18" customHeight="1" x14ac:dyDescent="0.2">
      <c r="B38" s="31" t="s">
        <v>222</v>
      </c>
      <c r="C38" s="32"/>
      <c r="D38" s="41">
        <f>C39*0.05</f>
        <v>0</v>
      </c>
      <c r="E38" s="63"/>
      <c r="F38" s="87"/>
      <c r="G38" s="66"/>
      <c r="H38" s="67"/>
      <c r="I38" s="83"/>
    </row>
    <row r="39" spans="2:9" ht="18" customHeight="1" x14ac:dyDescent="0.2">
      <c r="B39" s="86"/>
      <c r="C39" s="45"/>
      <c r="D39" s="86"/>
      <c r="E39" s="83"/>
      <c r="F39" s="87"/>
      <c r="G39" s="66"/>
      <c r="H39" s="67"/>
      <c r="I39" s="83"/>
    </row>
    <row r="40" spans="2:9" ht="18" customHeight="1" x14ac:dyDescent="0.2">
      <c r="B40" s="86"/>
      <c r="C40" s="86"/>
      <c r="D40" s="86"/>
      <c r="E40" s="70"/>
      <c r="F40" s="88"/>
      <c r="G40" s="72"/>
      <c r="H40" s="73"/>
      <c r="I40" s="70"/>
    </row>
  </sheetData>
  <sheetProtection password="C194" sheet="1" objects="1" scenarios="1" selectLockedCells="1"/>
  <mergeCells count="2">
    <mergeCell ref="F2:H4"/>
    <mergeCell ref="B3:B4"/>
  </mergeCells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B2:I40"/>
  <sheetViews>
    <sheetView showRowColHeaders="0" zoomScale="75" zoomScaleNormal="75" workbookViewId="0">
      <pane ySplit="6" topLeftCell="A7" activePane="bottomLeft" state="frozen"/>
      <selection activeCell="D21" sqref="D21"/>
      <selection pane="bottomLeft" activeCell="C7" sqref="C7"/>
    </sheetView>
  </sheetViews>
  <sheetFormatPr defaultRowHeight="12.75" x14ac:dyDescent="0.2"/>
  <cols>
    <col min="1" max="1" width="3.140625" style="1" customWidth="1"/>
    <col min="2" max="2" width="50.7109375" style="1" customWidth="1"/>
    <col min="3" max="4" width="9.140625" style="1"/>
    <col min="5" max="5" width="10.85546875" style="2" customWidth="1"/>
    <col min="6" max="6" width="50.7109375" style="1" customWidth="1"/>
    <col min="7" max="7" width="9.140625" style="1"/>
    <col min="8" max="8" width="10.85546875" style="1" customWidth="1"/>
    <col min="9" max="16384" width="9.140625" style="1"/>
  </cols>
  <sheetData>
    <row r="2" spans="2:9" ht="12.75" customHeight="1" x14ac:dyDescent="0.2">
      <c r="B2" s="17" t="s">
        <v>3</v>
      </c>
      <c r="F2" s="143" t="s">
        <v>287</v>
      </c>
      <c r="G2" s="144"/>
      <c r="H2" s="144"/>
    </row>
    <row r="3" spans="2:9" ht="12.75" customHeight="1" x14ac:dyDescent="0.2">
      <c r="B3" s="145">
        <f>SUM(D7:D39,H7:H39)</f>
        <v>0</v>
      </c>
      <c r="F3" s="144"/>
      <c r="G3" s="144"/>
      <c r="H3" s="144"/>
    </row>
    <row r="4" spans="2:9" x14ac:dyDescent="0.2">
      <c r="B4" s="146"/>
      <c r="F4" s="144"/>
      <c r="G4" s="144"/>
      <c r="H4" s="144"/>
    </row>
    <row r="5" spans="2:9" ht="13.5" thickBot="1" x14ac:dyDescent="0.25"/>
    <row r="6" spans="2:9" ht="37.5" customHeight="1" x14ac:dyDescent="0.2">
      <c r="B6" s="28" t="s">
        <v>0</v>
      </c>
      <c r="C6" s="29" t="s">
        <v>1</v>
      </c>
      <c r="D6" s="30" t="s">
        <v>2</v>
      </c>
      <c r="E6" s="30"/>
      <c r="F6" s="4" t="s">
        <v>0</v>
      </c>
      <c r="G6" s="5" t="s">
        <v>1</v>
      </c>
      <c r="H6" s="6" t="s">
        <v>2</v>
      </c>
      <c r="I6" s="6"/>
    </row>
    <row r="7" spans="2:9" ht="18" customHeight="1" x14ac:dyDescent="0.2">
      <c r="B7" s="64" t="s">
        <v>259</v>
      </c>
      <c r="C7" s="48"/>
      <c r="D7" s="16">
        <f>C7*0.5</f>
        <v>0</v>
      </c>
      <c r="E7" s="62"/>
      <c r="F7" s="7"/>
      <c r="G7" s="56"/>
      <c r="H7" s="57"/>
      <c r="I7" s="52"/>
    </row>
    <row r="8" spans="2:9" ht="18" customHeight="1" x14ac:dyDescent="0.2">
      <c r="B8" s="64" t="s">
        <v>260</v>
      </c>
      <c r="C8" s="48"/>
      <c r="D8" s="16">
        <f>C8*1</f>
        <v>0</v>
      </c>
      <c r="E8" s="62"/>
      <c r="F8" s="7"/>
      <c r="G8" s="56"/>
      <c r="H8" s="57"/>
      <c r="I8" s="52"/>
    </row>
    <row r="9" spans="2:9" ht="18" customHeight="1" x14ac:dyDescent="0.2">
      <c r="B9" s="64" t="s">
        <v>261</v>
      </c>
      <c r="C9" s="48"/>
      <c r="D9" s="16">
        <f>C9*0.2</f>
        <v>0</v>
      </c>
      <c r="E9" s="62"/>
      <c r="F9" s="7"/>
      <c r="G9" s="56"/>
      <c r="H9" s="57"/>
      <c r="I9" s="52"/>
    </row>
    <row r="10" spans="2:9" ht="18" customHeight="1" x14ac:dyDescent="0.2">
      <c r="B10" s="64" t="s">
        <v>262</v>
      </c>
      <c r="C10" s="48"/>
      <c r="D10" s="16">
        <f>C10*0.5</f>
        <v>0</v>
      </c>
      <c r="E10" s="62"/>
      <c r="F10" s="7"/>
      <c r="G10" s="56"/>
      <c r="H10" s="57"/>
      <c r="I10" s="52"/>
    </row>
    <row r="11" spans="2:9" ht="18" customHeight="1" x14ac:dyDescent="0.2">
      <c r="B11" s="64" t="s">
        <v>263</v>
      </c>
      <c r="C11" s="48"/>
      <c r="D11" s="16">
        <f>C11*0.3</f>
        <v>0</v>
      </c>
      <c r="E11" s="62"/>
      <c r="F11" s="7"/>
      <c r="G11" s="56"/>
      <c r="H11" s="57"/>
      <c r="I11" s="52"/>
    </row>
    <row r="12" spans="2:9" ht="18" customHeight="1" x14ac:dyDescent="0.2">
      <c r="B12" s="64" t="s">
        <v>264</v>
      </c>
      <c r="C12" s="48"/>
      <c r="D12" s="16">
        <f>C12*0.26</f>
        <v>0</v>
      </c>
      <c r="E12" s="62"/>
      <c r="F12" s="7"/>
      <c r="G12" s="56"/>
      <c r="H12" s="57"/>
      <c r="I12" s="52"/>
    </row>
    <row r="13" spans="2:9" ht="18" customHeight="1" x14ac:dyDescent="0.2">
      <c r="B13" s="64" t="s">
        <v>265</v>
      </c>
      <c r="C13" s="48"/>
      <c r="D13" s="16">
        <f>C13*0.06</f>
        <v>0</v>
      </c>
      <c r="E13" s="82"/>
      <c r="F13" s="71"/>
      <c r="G13" s="72"/>
      <c r="H13" s="73"/>
      <c r="I13" s="70"/>
    </row>
    <row r="14" spans="2:9" ht="18" customHeight="1" x14ac:dyDescent="0.2">
      <c r="B14" s="64" t="s">
        <v>266</v>
      </c>
      <c r="C14" s="48"/>
      <c r="D14" s="16">
        <f>C14*0.1</f>
        <v>0</v>
      </c>
      <c r="E14" s="82"/>
      <c r="F14" s="71"/>
      <c r="G14" s="72"/>
      <c r="H14" s="73"/>
      <c r="I14" s="70"/>
    </row>
    <row r="15" spans="2:9" ht="18" customHeight="1" x14ac:dyDescent="0.2">
      <c r="B15" s="64" t="s">
        <v>101</v>
      </c>
      <c r="C15" s="48"/>
      <c r="D15" s="16">
        <f>C15*0.5</f>
        <v>0</v>
      </c>
      <c r="E15" s="82"/>
      <c r="F15" s="71"/>
      <c r="G15" s="72"/>
      <c r="H15" s="73"/>
      <c r="I15" s="70"/>
    </row>
    <row r="16" spans="2:9" ht="18" customHeight="1" x14ac:dyDescent="0.2">
      <c r="B16" s="64" t="s">
        <v>267</v>
      </c>
      <c r="C16" s="48"/>
      <c r="D16" s="16">
        <f>C16*0.7</f>
        <v>0</v>
      </c>
      <c r="E16" s="82"/>
      <c r="F16" s="71"/>
      <c r="G16" s="72"/>
      <c r="H16" s="73"/>
      <c r="I16" s="70"/>
    </row>
    <row r="17" spans="2:9" ht="18" customHeight="1" x14ac:dyDescent="0.2">
      <c r="B17" s="64" t="s">
        <v>268</v>
      </c>
      <c r="C17" s="48"/>
      <c r="D17" s="16">
        <f>C17*1</f>
        <v>0</v>
      </c>
      <c r="E17" s="82"/>
      <c r="F17" s="71"/>
      <c r="G17" s="72"/>
      <c r="H17" s="73"/>
      <c r="I17" s="70"/>
    </row>
    <row r="18" spans="2:9" ht="18" customHeight="1" x14ac:dyDescent="0.2">
      <c r="B18" s="64" t="s">
        <v>269</v>
      </c>
      <c r="C18" s="48"/>
      <c r="D18" s="16">
        <f>C18*1</f>
        <v>0</v>
      </c>
      <c r="E18" s="82"/>
      <c r="F18" s="71"/>
      <c r="G18" s="72"/>
      <c r="H18" s="73"/>
      <c r="I18" s="70"/>
    </row>
    <row r="19" spans="2:9" ht="18" customHeight="1" x14ac:dyDescent="0.2">
      <c r="B19" s="64" t="s">
        <v>270</v>
      </c>
      <c r="C19" s="48"/>
      <c r="D19" s="16">
        <f>C19*0.75</f>
        <v>0</v>
      </c>
      <c r="E19" s="82"/>
      <c r="F19" s="71"/>
      <c r="G19" s="72"/>
      <c r="H19" s="73"/>
      <c r="I19" s="70"/>
    </row>
    <row r="20" spans="2:9" ht="18" customHeight="1" x14ac:dyDescent="0.2">
      <c r="B20" s="64" t="s">
        <v>271</v>
      </c>
      <c r="C20" s="48"/>
      <c r="D20" s="16">
        <f>C20*0.26</f>
        <v>0</v>
      </c>
      <c r="E20" s="82"/>
      <c r="F20" s="71"/>
      <c r="G20" s="72"/>
      <c r="H20" s="73"/>
      <c r="I20" s="70"/>
    </row>
    <row r="21" spans="2:9" ht="18" customHeight="1" x14ac:dyDescent="0.2">
      <c r="B21" s="35" t="s">
        <v>239</v>
      </c>
      <c r="C21" s="48"/>
      <c r="D21" s="16">
        <f>C21*0.4</f>
        <v>0</v>
      </c>
      <c r="E21" s="82"/>
      <c r="F21" s="88"/>
      <c r="G21" s="72"/>
      <c r="H21" s="73"/>
      <c r="I21" s="70"/>
    </row>
    <row r="22" spans="2:9" ht="18" customHeight="1" x14ac:dyDescent="0.2">
      <c r="B22" s="37" t="s">
        <v>240</v>
      </c>
      <c r="C22" s="48"/>
      <c r="D22" s="16">
        <f>C22*0.5</f>
        <v>0</v>
      </c>
      <c r="E22" s="82"/>
      <c r="F22" s="88"/>
      <c r="G22" s="72"/>
      <c r="H22" s="73"/>
      <c r="I22" s="70"/>
    </row>
    <row r="23" spans="2:9" ht="18" customHeight="1" x14ac:dyDescent="0.2">
      <c r="B23" s="37" t="s">
        <v>241</v>
      </c>
      <c r="C23" s="48"/>
      <c r="D23" s="16">
        <f>C23*0.6</f>
        <v>0</v>
      </c>
      <c r="E23" s="82"/>
      <c r="F23" s="88"/>
      <c r="G23" s="72"/>
      <c r="H23" s="73"/>
      <c r="I23" s="70"/>
    </row>
    <row r="24" spans="2:9" ht="18" customHeight="1" x14ac:dyDescent="0.2">
      <c r="B24" s="64" t="s">
        <v>272</v>
      </c>
      <c r="C24" s="48"/>
      <c r="D24" s="16">
        <f>C24*0.26</f>
        <v>0</v>
      </c>
      <c r="E24" s="82"/>
      <c r="F24" s="88"/>
      <c r="G24" s="72"/>
      <c r="H24" s="73"/>
      <c r="I24" s="70"/>
    </row>
    <row r="25" spans="2:9" ht="18" customHeight="1" x14ac:dyDescent="0.2">
      <c r="B25" s="64" t="s">
        <v>273</v>
      </c>
      <c r="C25" s="48"/>
      <c r="D25" s="16">
        <f>C25*0.75</f>
        <v>0</v>
      </c>
      <c r="E25" s="82"/>
      <c r="F25" s="88"/>
      <c r="G25" s="72"/>
      <c r="H25" s="73"/>
      <c r="I25" s="70"/>
    </row>
    <row r="26" spans="2:9" ht="18" customHeight="1" x14ac:dyDescent="0.2">
      <c r="B26" s="64" t="s">
        <v>274</v>
      </c>
      <c r="C26" s="48"/>
      <c r="D26" s="16">
        <f>C26*0.26</f>
        <v>0</v>
      </c>
      <c r="E26" s="82"/>
      <c r="F26" s="88"/>
      <c r="G26" s="72"/>
      <c r="H26" s="73"/>
      <c r="I26" s="70"/>
    </row>
    <row r="27" spans="2:9" ht="18" customHeight="1" x14ac:dyDescent="0.2">
      <c r="B27" s="64" t="s">
        <v>275</v>
      </c>
      <c r="C27" s="48"/>
      <c r="D27" s="16">
        <f>C27*1.15</f>
        <v>0</v>
      </c>
      <c r="E27" s="82"/>
      <c r="F27" s="88"/>
      <c r="G27" s="72"/>
      <c r="H27" s="73"/>
      <c r="I27" s="70"/>
    </row>
    <row r="28" spans="2:9" ht="18" customHeight="1" x14ac:dyDescent="0.2">
      <c r="B28" s="64" t="s">
        <v>276</v>
      </c>
      <c r="C28" s="48"/>
      <c r="D28" s="16">
        <f>C28*0.26</f>
        <v>0</v>
      </c>
      <c r="E28" s="82"/>
      <c r="F28" s="88"/>
      <c r="G28" s="72"/>
      <c r="H28" s="73"/>
      <c r="I28" s="70"/>
    </row>
    <row r="29" spans="2:9" ht="18" customHeight="1" x14ac:dyDescent="0.2">
      <c r="B29" s="64" t="s">
        <v>277</v>
      </c>
      <c r="C29" s="48"/>
      <c r="D29" s="16">
        <f>C29*0.4</f>
        <v>0</v>
      </c>
      <c r="E29" s="82"/>
      <c r="F29" s="88"/>
      <c r="G29" s="72"/>
      <c r="H29" s="73"/>
      <c r="I29" s="70"/>
    </row>
    <row r="30" spans="2:9" ht="18" customHeight="1" x14ac:dyDescent="0.2">
      <c r="B30" s="64" t="s">
        <v>278</v>
      </c>
      <c r="C30" s="48"/>
      <c r="D30" s="16">
        <f>C30*0.1</f>
        <v>0</v>
      </c>
      <c r="E30" s="82"/>
      <c r="F30" s="88"/>
      <c r="G30" s="72"/>
      <c r="H30" s="73"/>
      <c r="I30" s="70"/>
    </row>
    <row r="31" spans="2:9" ht="18" customHeight="1" x14ac:dyDescent="0.2">
      <c r="B31" s="64" t="s">
        <v>279</v>
      </c>
      <c r="C31" s="48"/>
      <c r="D31" s="16">
        <f>C31*0.75</f>
        <v>0</v>
      </c>
      <c r="E31" s="82"/>
      <c r="F31" s="88"/>
      <c r="G31" s="72"/>
      <c r="H31" s="73"/>
      <c r="I31" s="70"/>
    </row>
    <row r="32" spans="2:9" ht="18" customHeight="1" x14ac:dyDescent="0.2">
      <c r="B32" s="64" t="s">
        <v>280</v>
      </c>
      <c r="C32" s="48"/>
      <c r="D32" s="16">
        <f>C32*0.1</f>
        <v>0</v>
      </c>
      <c r="E32" s="82"/>
      <c r="F32" s="88"/>
      <c r="G32" s="72"/>
      <c r="H32" s="73"/>
      <c r="I32" s="70"/>
    </row>
    <row r="33" spans="2:9" ht="18" customHeight="1" x14ac:dyDescent="0.2">
      <c r="B33" s="64" t="s">
        <v>281</v>
      </c>
      <c r="C33" s="48"/>
      <c r="D33" s="16">
        <f>C33*0.26</f>
        <v>0</v>
      </c>
      <c r="E33" s="82"/>
      <c r="F33" s="88"/>
      <c r="G33" s="72"/>
      <c r="H33" s="73"/>
      <c r="I33" s="70"/>
    </row>
    <row r="34" spans="2:9" ht="18" customHeight="1" x14ac:dyDescent="0.2">
      <c r="B34" s="64" t="s">
        <v>282</v>
      </c>
      <c r="C34" s="48"/>
      <c r="D34" s="16">
        <f>C34*0.1</f>
        <v>0</v>
      </c>
      <c r="E34" s="82"/>
      <c r="F34" s="88"/>
      <c r="G34" s="72"/>
      <c r="H34" s="73"/>
      <c r="I34" s="70"/>
    </row>
    <row r="35" spans="2:9" ht="18" customHeight="1" x14ac:dyDescent="0.2">
      <c r="B35" s="66"/>
      <c r="C35" s="66"/>
      <c r="D35" s="67"/>
      <c r="E35" s="82"/>
      <c r="F35" s="88"/>
      <c r="G35" s="72"/>
      <c r="H35" s="73"/>
      <c r="I35" s="70"/>
    </row>
    <row r="36" spans="2:9" ht="18" customHeight="1" x14ac:dyDescent="0.2">
      <c r="B36" s="66"/>
      <c r="C36" s="66"/>
      <c r="D36" s="67"/>
      <c r="E36" s="82"/>
      <c r="F36" s="88"/>
      <c r="G36" s="72"/>
      <c r="H36" s="73"/>
      <c r="I36" s="70"/>
    </row>
    <row r="37" spans="2:9" ht="18" customHeight="1" x14ac:dyDescent="0.2">
      <c r="B37" s="72"/>
      <c r="C37" s="72"/>
      <c r="D37" s="73"/>
      <c r="E37" s="68"/>
      <c r="F37" s="88"/>
      <c r="G37" s="72"/>
      <c r="H37" s="73"/>
      <c r="I37" s="70"/>
    </row>
    <row r="38" spans="2:9" ht="18" customHeight="1" x14ac:dyDescent="0.2">
      <c r="B38" s="72"/>
      <c r="C38" s="72"/>
      <c r="D38" s="73"/>
      <c r="E38" s="68"/>
      <c r="F38" s="88"/>
      <c r="G38" s="72"/>
      <c r="H38" s="73"/>
      <c r="I38" s="70"/>
    </row>
    <row r="39" spans="2:9" ht="18" customHeight="1" x14ac:dyDescent="0.2">
      <c r="B39" s="72"/>
      <c r="C39" s="72"/>
      <c r="D39" s="73"/>
      <c r="E39" s="68"/>
      <c r="F39" s="88"/>
      <c r="G39" s="72"/>
      <c r="H39" s="73"/>
      <c r="I39" s="70"/>
    </row>
    <row r="40" spans="2:9" ht="18" customHeight="1" x14ac:dyDescent="0.2">
      <c r="B40" s="72"/>
      <c r="C40" s="72"/>
      <c r="D40" s="73"/>
      <c r="E40" s="68"/>
      <c r="F40" s="88"/>
      <c r="G40" s="72"/>
      <c r="H40" s="73"/>
      <c r="I40" s="70"/>
    </row>
  </sheetData>
  <sheetProtection password="C194" sheet="1" objects="1" scenarios="1" selectLockedCells="1"/>
  <mergeCells count="2">
    <mergeCell ref="F2:H4"/>
    <mergeCell ref="B3:B4"/>
  </mergeCell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B2:I44"/>
  <sheetViews>
    <sheetView showRowColHeaders="0" zoomScale="75" zoomScaleNormal="75" workbookViewId="0">
      <pane ySplit="6" topLeftCell="A7" activePane="bottomLeft" state="frozen"/>
      <selection activeCell="D21" sqref="D21"/>
      <selection pane="bottomLeft" activeCell="F13" sqref="F13"/>
    </sheetView>
  </sheetViews>
  <sheetFormatPr defaultRowHeight="12.75" x14ac:dyDescent="0.2"/>
  <cols>
    <col min="1" max="1" width="3.140625" style="1" customWidth="1"/>
    <col min="2" max="2" width="50.7109375" style="1" customWidth="1"/>
    <col min="3" max="4" width="9.140625" style="1"/>
    <col min="5" max="5" width="10.85546875" style="2" customWidth="1"/>
    <col min="6" max="6" width="50.7109375" style="1" customWidth="1"/>
    <col min="7" max="7" width="9.140625" style="1"/>
    <col min="8" max="8" width="10.85546875" style="1" customWidth="1"/>
    <col min="9" max="16384" width="9.140625" style="1"/>
  </cols>
  <sheetData>
    <row r="2" spans="2:9" ht="12.75" customHeight="1" x14ac:dyDescent="0.2">
      <c r="B2" s="17" t="s">
        <v>3</v>
      </c>
      <c r="F2" s="143" t="s">
        <v>85</v>
      </c>
      <c r="G2" s="144"/>
      <c r="H2" s="144"/>
    </row>
    <row r="3" spans="2:9" ht="12.75" customHeight="1" x14ac:dyDescent="0.2">
      <c r="B3" s="145">
        <f>SUM(D7:D39,H7:H39)</f>
        <v>0</v>
      </c>
      <c r="F3" s="144"/>
      <c r="G3" s="144"/>
      <c r="H3" s="144"/>
    </row>
    <row r="4" spans="2:9" ht="12.75" customHeight="1" x14ac:dyDescent="0.2">
      <c r="B4" s="146"/>
      <c r="F4" s="144"/>
      <c r="G4" s="144"/>
      <c r="H4" s="144"/>
    </row>
    <row r="5" spans="2:9" ht="13.5" customHeight="1" thickBot="1" x14ac:dyDescent="0.25"/>
    <row r="6" spans="2:9" ht="37.5" customHeight="1" x14ac:dyDescent="0.2">
      <c r="B6" s="4" t="s">
        <v>0</v>
      </c>
      <c r="C6" s="5" t="s">
        <v>1</v>
      </c>
      <c r="D6" s="6" t="s">
        <v>2</v>
      </c>
      <c r="E6" s="6"/>
      <c r="F6" s="4" t="s">
        <v>0</v>
      </c>
      <c r="G6" s="5" t="s">
        <v>1</v>
      </c>
      <c r="H6" s="6" t="s">
        <v>2</v>
      </c>
      <c r="I6" s="6"/>
    </row>
    <row r="7" spans="2:9" ht="18" customHeight="1" x14ac:dyDescent="0.2">
      <c r="B7" s="39" t="s">
        <v>224</v>
      </c>
      <c r="C7" s="36"/>
      <c r="D7" s="19">
        <f>C7*0.25</f>
        <v>0</v>
      </c>
      <c r="E7" s="94"/>
      <c r="F7" s="95"/>
      <c r="G7" s="45"/>
      <c r="H7" s="96"/>
      <c r="I7" s="97"/>
    </row>
    <row r="8" spans="2:9" ht="18" customHeight="1" x14ac:dyDescent="0.2">
      <c r="B8" s="39" t="s">
        <v>225</v>
      </c>
      <c r="C8" s="36"/>
      <c r="D8" s="19">
        <f>C8*0.25</f>
        <v>0</v>
      </c>
      <c r="E8" s="94"/>
      <c r="F8" s="95"/>
      <c r="G8" s="45"/>
      <c r="H8" s="96"/>
      <c r="I8" s="97"/>
    </row>
    <row r="9" spans="2:9" ht="18" customHeight="1" x14ac:dyDescent="0.2">
      <c r="B9" s="39" t="s">
        <v>227</v>
      </c>
      <c r="C9" s="36"/>
      <c r="D9" s="19">
        <f>C9*0.25</f>
        <v>0</v>
      </c>
      <c r="E9" s="94"/>
      <c r="F9" s="95"/>
      <c r="G9" s="45"/>
      <c r="H9" s="96"/>
      <c r="I9" s="97"/>
    </row>
    <row r="10" spans="2:9" ht="18" customHeight="1" x14ac:dyDescent="0.2">
      <c r="B10" s="39" t="s">
        <v>228</v>
      </c>
      <c r="C10" s="36"/>
      <c r="D10" s="19">
        <f>C10*0.4</f>
        <v>0</v>
      </c>
      <c r="E10" s="94"/>
      <c r="F10" s="95"/>
      <c r="G10" s="45"/>
      <c r="H10" s="96"/>
      <c r="I10" s="97"/>
    </row>
    <row r="11" spans="2:9" ht="18" customHeight="1" x14ac:dyDescent="0.2">
      <c r="B11" s="39" t="s">
        <v>166</v>
      </c>
      <c r="C11" s="36"/>
      <c r="D11" s="19">
        <f>C11*0.14</f>
        <v>0</v>
      </c>
      <c r="E11" s="94"/>
      <c r="F11" s="95"/>
      <c r="G11" s="45"/>
      <c r="H11" s="96"/>
      <c r="I11" s="97"/>
    </row>
    <row r="12" spans="2:9" ht="18" customHeight="1" x14ac:dyDescent="0.2">
      <c r="B12" s="40" t="s">
        <v>230</v>
      </c>
      <c r="C12" s="36"/>
      <c r="D12" s="19">
        <f>C12*0.42</f>
        <v>0</v>
      </c>
      <c r="E12" s="94"/>
      <c r="F12" s="95"/>
      <c r="G12" s="45"/>
      <c r="H12" s="96"/>
      <c r="I12" s="97"/>
    </row>
    <row r="13" spans="2:9" ht="18" customHeight="1" x14ac:dyDescent="0.2">
      <c r="B13" s="39" t="s">
        <v>231</v>
      </c>
      <c r="C13" s="36"/>
      <c r="D13" s="19">
        <f>C13*0.26</f>
        <v>0</v>
      </c>
      <c r="E13" s="94"/>
      <c r="F13" s="95"/>
      <c r="G13" s="45"/>
      <c r="H13" s="96"/>
      <c r="I13" s="97"/>
    </row>
    <row r="14" spans="2:9" ht="18" customHeight="1" x14ac:dyDescent="0.2">
      <c r="B14" s="40" t="s">
        <v>232</v>
      </c>
      <c r="C14" s="36"/>
      <c r="D14" s="19">
        <f>C14*0.3</f>
        <v>0</v>
      </c>
      <c r="E14" s="94"/>
      <c r="F14" s="95"/>
      <c r="G14" s="45"/>
      <c r="H14" s="96"/>
      <c r="I14" s="97"/>
    </row>
    <row r="15" spans="2:9" ht="18" customHeight="1" x14ac:dyDescent="0.2">
      <c r="B15" s="39" t="s">
        <v>236</v>
      </c>
      <c r="C15" s="36"/>
      <c r="D15" s="19">
        <f>C15*0.4</f>
        <v>0</v>
      </c>
      <c r="E15" s="94"/>
      <c r="F15" s="95"/>
      <c r="G15" s="45"/>
      <c r="H15" s="96"/>
      <c r="I15" s="97"/>
    </row>
    <row r="16" spans="2:9" ht="18" customHeight="1" x14ac:dyDescent="0.2">
      <c r="B16" s="39" t="s">
        <v>237</v>
      </c>
      <c r="C16" s="36"/>
      <c r="D16" s="19">
        <f>C16*1.2</f>
        <v>0</v>
      </c>
      <c r="E16" s="94"/>
      <c r="F16" s="95"/>
      <c r="G16" s="45"/>
      <c r="H16" s="96"/>
      <c r="I16" s="97"/>
    </row>
    <row r="17" spans="2:9" ht="18" customHeight="1" x14ac:dyDescent="0.2">
      <c r="B17" s="39" t="s">
        <v>238</v>
      </c>
      <c r="C17" s="36"/>
      <c r="D17" s="19">
        <f>C17*0.6</f>
        <v>0</v>
      </c>
      <c r="E17" s="94"/>
      <c r="F17" s="95"/>
      <c r="G17" s="45"/>
      <c r="H17" s="96"/>
      <c r="I17" s="97"/>
    </row>
    <row r="18" spans="2:9" ht="18" customHeight="1" x14ac:dyDescent="0.2">
      <c r="B18" s="39" t="s">
        <v>239</v>
      </c>
      <c r="C18" s="36"/>
      <c r="D18" s="19">
        <f>C18*0.4</f>
        <v>0</v>
      </c>
      <c r="E18" s="94"/>
      <c r="F18" s="95"/>
      <c r="G18" s="45"/>
      <c r="H18" s="96"/>
      <c r="I18" s="97"/>
    </row>
    <row r="19" spans="2:9" ht="18" customHeight="1" x14ac:dyDescent="0.2">
      <c r="B19" s="40" t="s">
        <v>240</v>
      </c>
      <c r="C19" s="36"/>
      <c r="D19" s="19">
        <f>C19*0.5</f>
        <v>0</v>
      </c>
      <c r="E19" s="94"/>
      <c r="F19" s="95"/>
      <c r="G19" s="45"/>
      <c r="H19" s="96"/>
      <c r="I19" s="97"/>
    </row>
    <row r="20" spans="2:9" ht="18" customHeight="1" x14ac:dyDescent="0.2">
      <c r="B20" s="40" t="s">
        <v>241</v>
      </c>
      <c r="C20" s="36"/>
      <c r="D20" s="19">
        <f>C20*0.6</f>
        <v>0</v>
      </c>
      <c r="E20" s="94"/>
      <c r="F20" s="95"/>
      <c r="G20" s="45"/>
      <c r="H20" s="96"/>
      <c r="I20" s="97"/>
    </row>
    <row r="21" spans="2:9" ht="18" customHeight="1" x14ac:dyDescent="0.2">
      <c r="B21" s="39" t="s">
        <v>242</v>
      </c>
      <c r="C21" s="36"/>
      <c r="D21" s="19">
        <f>C21*0.28</f>
        <v>0</v>
      </c>
      <c r="E21" s="94"/>
      <c r="F21" s="98"/>
      <c r="G21" s="45"/>
      <c r="H21" s="96"/>
      <c r="I21" s="97"/>
    </row>
    <row r="22" spans="2:9" ht="18" customHeight="1" x14ac:dyDescent="0.2">
      <c r="B22" s="39" t="s">
        <v>243</v>
      </c>
      <c r="C22" s="36"/>
      <c r="D22" s="19">
        <f>C22*1.5</f>
        <v>0</v>
      </c>
      <c r="E22" s="94"/>
      <c r="F22" s="98"/>
      <c r="G22" s="45"/>
      <c r="H22" s="96"/>
      <c r="I22" s="97"/>
    </row>
    <row r="23" spans="2:9" ht="18" customHeight="1" x14ac:dyDescent="0.2">
      <c r="B23" s="40" t="s">
        <v>244</v>
      </c>
      <c r="C23" s="36"/>
      <c r="D23" s="19">
        <f>C23*0.28</f>
        <v>0</v>
      </c>
      <c r="E23" s="94"/>
      <c r="F23" s="98"/>
      <c r="G23" s="45"/>
      <c r="H23" s="96"/>
      <c r="I23" s="97"/>
    </row>
    <row r="24" spans="2:9" ht="18" customHeight="1" x14ac:dyDescent="0.2">
      <c r="B24" s="40" t="s">
        <v>245</v>
      </c>
      <c r="C24" s="38"/>
      <c r="D24" s="19">
        <f>C24*0.28</f>
        <v>0</v>
      </c>
      <c r="E24" s="94"/>
      <c r="F24" s="98"/>
      <c r="G24" s="45"/>
      <c r="H24" s="96"/>
      <c r="I24" s="97"/>
    </row>
    <row r="25" spans="2:9" ht="18" customHeight="1" x14ac:dyDescent="0.2">
      <c r="B25" s="39" t="s">
        <v>246</v>
      </c>
      <c r="C25" s="38"/>
      <c r="D25" s="19">
        <f>C25*1.8</f>
        <v>0</v>
      </c>
      <c r="E25" s="94"/>
      <c r="F25" s="98"/>
      <c r="G25" s="45"/>
      <c r="H25" s="96"/>
      <c r="I25" s="97"/>
    </row>
    <row r="26" spans="2:9" ht="18" customHeight="1" x14ac:dyDescent="0.2">
      <c r="B26" s="40" t="s">
        <v>129</v>
      </c>
      <c r="C26" s="38"/>
      <c r="D26" s="19">
        <f>C26*0.1</f>
        <v>0</v>
      </c>
      <c r="E26" s="94"/>
      <c r="F26" s="98"/>
      <c r="G26" s="45"/>
      <c r="H26" s="96"/>
      <c r="I26" s="97"/>
    </row>
    <row r="27" spans="2:9" ht="18" customHeight="1" x14ac:dyDescent="0.2">
      <c r="B27" s="39" t="s">
        <v>247</v>
      </c>
      <c r="C27" s="38"/>
      <c r="D27" s="19">
        <f>C27*0.3</f>
        <v>0</v>
      </c>
      <c r="E27" s="94"/>
      <c r="F27" s="98"/>
      <c r="G27" s="45"/>
      <c r="H27" s="96"/>
      <c r="I27" s="97"/>
    </row>
    <row r="28" spans="2:9" ht="18" customHeight="1" x14ac:dyDescent="0.2">
      <c r="B28" s="39" t="s">
        <v>250</v>
      </c>
      <c r="C28" s="38"/>
      <c r="D28" s="19">
        <f>C28*1.2</f>
        <v>0</v>
      </c>
      <c r="E28" s="94"/>
      <c r="F28" s="98"/>
      <c r="G28" s="45"/>
      <c r="H28" s="96"/>
      <c r="I28" s="97"/>
    </row>
    <row r="29" spans="2:9" ht="18" customHeight="1" x14ac:dyDescent="0.2">
      <c r="B29" s="39" t="s">
        <v>251</v>
      </c>
      <c r="C29" s="38"/>
      <c r="D29" s="19">
        <f>C29*0.4</f>
        <v>0</v>
      </c>
      <c r="E29" s="94"/>
      <c r="F29" s="98"/>
      <c r="G29" s="45"/>
      <c r="H29" s="96"/>
      <c r="I29" s="97"/>
    </row>
    <row r="30" spans="2:9" ht="18" customHeight="1" x14ac:dyDescent="0.2">
      <c r="B30" s="39" t="s">
        <v>252</v>
      </c>
      <c r="C30" s="38"/>
      <c r="D30" s="19">
        <f>C30*0.6</f>
        <v>0</v>
      </c>
      <c r="E30" s="94"/>
      <c r="F30" s="98"/>
      <c r="G30" s="45"/>
      <c r="H30" s="96"/>
      <c r="I30" s="97"/>
    </row>
    <row r="31" spans="2:9" ht="18" customHeight="1" x14ac:dyDescent="0.2">
      <c r="B31" s="39" t="s">
        <v>253</v>
      </c>
      <c r="C31" s="38"/>
      <c r="D31" s="19">
        <f>C31*0.14</f>
        <v>0</v>
      </c>
      <c r="E31" s="94"/>
      <c r="F31" s="98"/>
      <c r="G31" s="45"/>
      <c r="H31" s="96"/>
      <c r="I31" s="97"/>
    </row>
    <row r="32" spans="2:9" ht="18" customHeight="1" x14ac:dyDescent="0.2">
      <c r="B32" s="39" t="s">
        <v>254</v>
      </c>
      <c r="C32" s="38"/>
      <c r="D32" s="19">
        <f>C32*0.6</f>
        <v>0</v>
      </c>
      <c r="E32" s="94"/>
      <c r="F32" s="98"/>
      <c r="G32" s="45"/>
      <c r="H32" s="96"/>
      <c r="I32" s="97"/>
    </row>
    <row r="33" spans="2:9" ht="18" customHeight="1" x14ac:dyDescent="0.2">
      <c r="B33" s="39" t="s">
        <v>255</v>
      </c>
      <c r="C33" s="38"/>
      <c r="D33" s="19">
        <f>C33*0.6</f>
        <v>0</v>
      </c>
      <c r="E33" s="94"/>
      <c r="F33" s="98"/>
      <c r="G33" s="45"/>
      <c r="H33" s="96"/>
      <c r="I33" s="97"/>
    </row>
    <row r="34" spans="2:9" ht="18" customHeight="1" x14ac:dyDescent="0.2">
      <c r="B34" s="39" t="s">
        <v>256</v>
      </c>
      <c r="C34" s="38"/>
      <c r="D34" s="19">
        <f>C34*2</f>
        <v>0</v>
      </c>
      <c r="E34" s="94"/>
      <c r="F34" s="98"/>
      <c r="G34" s="45"/>
      <c r="H34" s="96"/>
      <c r="I34" s="97"/>
    </row>
    <row r="35" spans="2:9" ht="18" customHeight="1" x14ac:dyDescent="0.2">
      <c r="B35" s="39" t="s">
        <v>257</v>
      </c>
      <c r="C35" s="38"/>
      <c r="D35" s="19">
        <f>C35*1.5</f>
        <v>0</v>
      </c>
      <c r="E35" s="94"/>
      <c r="F35" s="98"/>
      <c r="G35" s="45"/>
      <c r="H35" s="96"/>
      <c r="I35" s="97"/>
    </row>
    <row r="36" spans="2:9" ht="18" customHeight="1" x14ac:dyDescent="0.2">
      <c r="B36" s="39" t="s">
        <v>258</v>
      </c>
      <c r="C36" s="38"/>
      <c r="D36" s="19">
        <f>C36*1</f>
        <v>0</v>
      </c>
      <c r="E36" s="94"/>
      <c r="F36" s="98"/>
      <c r="G36" s="45"/>
      <c r="H36" s="96"/>
      <c r="I36" s="97"/>
    </row>
    <row r="37" spans="2:9" ht="18" customHeight="1" x14ac:dyDescent="0.2">
      <c r="B37" s="86"/>
      <c r="C37" s="86"/>
      <c r="D37" s="86"/>
      <c r="E37" s="94"/>
      <c r="F37" s="98"/>
      <c r="G37" s="45"/>
      <c r="H37" s="96"/>
      <c r="I37" s="97"/>
    </row>
    <row r="38" spans="2:9" ht="18" customHeight="1" x14ac:dyDescent="0.2">
      <c r="B38" s="86"/>
      <c r="C38" s="86"/>
      <c r="D38" s="86"/>
      <c r="E38" s="94"/>
      <c r="F38" s="98"/>
      <c r="G38" s="45"/>
      <c r="H38" s="96"/>
      <c r="I38" s="97"/>
    </row>
    <row r="39" spans="2:9" ht="18" customHeight="1" x14ac:dyDescent="0.2">
      <c r="B39" s="86"/>
      <c r="C39" s="86"/>
      <c r="D39" s="86"/>
      <c r="E39" s="94"/>
      <c r="F39" s="98"/>
      <c r="G39" s="45"/>
      <c r="H39" s="96"/>
      <c r="I39" s="97"/>
    </row>
    <row r="40" spans="2:9" ht="18" customHeight="1" x14ac:dyDescent="0.2">
      <c r="B40" s="86"/>
      <c r="C40" s="86"/>
      <c r="D40" s="86"/>
      <c r="E40" s="94"/>
      <c r="F40" s="98"/>
      <c r="G40" s="45"/>
      <c r="H40" s="96"/>
      <c r="I40" s="97"/>
    </row>
    <row r="41" spans="2:9" ht="15" x14ac:dyDescent="0.2">
      <c r="B41" s="86"/>
      <c r="C41" s="86"/>
      <c r="D41" s="86"/>
      <c r="E41" s="94"/>
      <c r="F41" s="98"/>
      <c r="G41" s="45"/>
      <c r="H41" s="96"/>
      <c r="I41" s="97"/>
    </row>
    <row r="42" spans="2:9" ht="15" x14ac:dyDescent="0.2">
      <c r="B42" s="86"/>
      <c r="C42" s="86"/>
      <c r="D42" s="86"/>
      <c r="E42" s="94"/>
      <c r="F42" s="98"/>
      <c r="G42" s="45"/>
      <c r="H42" s="96"/>
      <c r="I42" s="97"/>
    </row>
    <row r="43" spans="2:9" ht="15" x14ac:dyDescent="0.2">
      <c r="B43" s="86"/>
      <c r="C43" s="86"/>
      <c r="D43" s="86"/>
      <c r="E43" s="94"/>
      <c r="F43" s="98"/>
      <c r="G43" s="45"/>
      <c r="H43" s="96"/>
      <c r="I43" s="97"/>
    </row>
    <row r="44" spans="2:9" ht="15" x14ac:dyDescent="0.2">
      <c r="B44" s="86"/>
      <c r="C44" s="86"/>
      <c r="D44" s="86"/>
      <c r="E44" s="94"/>
      <c r="F44" s="98"/>
      <c r="G44" s="45"/>
      <c r="H44" s="96"/>
      <c r="I44" s="97"/>
    </row>
  </sheetData>
  <sheetProtection password="C194" sheet="1" objects="1" scenarios="1" selectLockedCells="1"/>
  <mergeCells count="2">
    <mergeCell ref="F2:H4"/>
    <mergeCell ref="B3:B4"/>
  </mergeCells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B2:I44"/>
  <sheetViews>
    <sheetView showRowColHeaders="0" zoomScale="75" zoomScaleNormal="75" workbookViewId="0">
      <pane ySplit="6" topLeftCell="A7" activePane="bottomLeft" state="frozen"/>
      <selection activeCell="D21" sqref="D21"/>
      <selection pane="bottomLeft" activeCell="C13" sqref="C13"/>
    </sheetView>
  </sheetViews>
  <sheetFormatPr defaultRowHeight="12.75" x14ac:dyDescent="0.2"/>
  <cols>
    <col min="1" max="1" width="3.140625" style="1" customWidth="1"/>
    <col min="2" max="2" width="50.7109375" style="1" customWidth="1"/>
    <col min="3" max="4" width="9.140625" style="1"/>
    <col min="5" max="5" width="10.85546875" style="2" customWidth="1"/>
    <col min="6" max="6" width="50.7109375" style="1" customWidth="1"/>
    <col min="7" max="7" width="9.140625" style="1"/>
    <col min="8" max="8" width="10.85546875" style="1" customWidth="1"/>
    <col min="9" max="16384" width="9.140625" style="1"/>
  </cols>
  <sheetData>
    <row r="2" spans="2:9" ht="12.75" customHeight="1" x14ac:dyDescent="0.2">
      <c r="B2" s="17" t="s">
        <v>3</v>
      </c>
      <c r="F2" s="143" t="s">
        <v>86</v>
      </c>
      <c r="G2" s="144"/>
      <c r="H2" s="144"/>
    </row>
    <row r="3" spans="2:9" ht="12.75" customHeight="1" x14ac:dyDescent="0.2">
      <c r="B3" s="145">
        <f>SUM(D7:D39,H7:H39)</f>
        <v>0</v>
      </c>
      <c r="F3" s="144"/>
      <c r="G3" s="144"/>
      <c r="H3" s="144"/>
    </row>
    <row r="4" spans="2:9" ht="12.75" customHeight="1" x14ac:dyDescent="0.2">
      <c r="B4" s="146"/>
      <c r="F4" s="144"/>
      <c r="G4" s="144"/>
      <c r="H4" s="144"/>
    </row>
    <row r="5" spans="2:9" ht="13.5" customHeight="1" thickBot="1" x14ac:dyDescent="0.25"/>
    <row r="6" spans="2:9" ht="37.5" customHeight="1" x14ac:dyDescent="0.2">
      <c r="B6" s="4" t="s">
        <v>0</v>
      </c>
      <c r="C6" s="5" t="s">
        <v>1</v>
      </c>
      <c r="D6" s="6" t="s">
        <v>2</v>
      </c>
      <c r="E6" s="6"/>
      <c r="F6" s="4" t="s">
        <v>0</v>
      </c>
      <c r="G6" s="5" t="s">
        <v>1</v>
      </c>
      <c r="H6" s="6" t="s">
        <v>2</v>
      </c>
      <c r="I6" s="6"/>
    </row>
    <row r="7" spans="2:9" ht="18" customHeight="1" x14ac:dyDescent="0.2">
      <c r="B7" s="39" t="s">
        <v>224</v>
      </c>
      <c r="C7" s="36"/>
      <c r="D7" s="19">
        <f>C7*0.25</f>
        <v>0</v>
      </c>
      <c r="E7" s="93"/>
      <c r="F7" s="95"/>
      <c r="G7" s="45"/>
      <c r="H7" s="96"/>
      <c r="I7" s="97"/>
    </row>
    <row r="8" spans="2:9" ht="18" customHeight="1" x14ac:dyDescent="0.2">
      <c r="B8" s="39" t="s">
        <v>225</v>
      </c>
      <c r="C8" s="36"/>
      <c r="D8" s="19">
        <f>C8*0.25</f>
        <v>0</v>
      </c>
      <c r="E8" s="93"/>
      <c r="F8" s="95"/>
      <c r="G8" s="45"/>
      <c r="H8" s="96"/>
      <c r="I8" s="97"/>
    </row>
    <row r="9" spans="2:9" ht="18" customHeight="1" x14ac:dyDescent="0.2">
      <c r="B9" s="39" t="s">
        <v>227</v>
      </c>
      <c r="C9" s="36"/>
      <c r="D9" s="19">
        <f>C9*0.25</f>
        <v>0</v>
      </c>
      <c r="E9" s="93"/>
      <c r="F9" s="95"/>
      <c r="G9" s="45"/>
      <c r="H9" s="96"/>
      <c r="I9" s="97"/>
    </row>
    <row r="10" spans="2:9" ht="18" customHeight="1" x14ac:dyDescent="0.2">
      <c r="B10" s="39" t="s">
        <v>228</v>
      </c>
      <c r="C10" s="36"/>
      <c r="D10" s="19">
        <f>C10*0.4</f>
        <v>0</v>
      </c>
      <c r="E10" s="93"/>
      <c r="F10" s="95"/>
      <c r="G10" s="45"/>
      <c r="H10" s="96"/>
      <c r="I10" s="97"/>
    </row>
    <row r="11" spans="2:9" ht="18" customHeight="1" x14ac:dyDescent="0.2">
      <c r="B11" s="39" t="s">
        <v>166</v>
      </c>
      <c r="C11" s="36"/>
      <c r="D11" s="19">
        <f>C11*0.14</f>
        <v>0</v>
      </c>
      <c r="E11" s="93"/>
      <c r="F11" s="95"/>
      <c r="G11" s="45"/>
      <c r="H11" s="96"/>
      <c r="I11" s="97"/>
    </row>
    <row r="12" spans="2:9" ht="18" customHeight="1" x14ac:dyDescent="0.2">
      <c r="B12" s="40" t="s">
        <v>230</v>
      </c>
      <c r="C12" s="36"/>
      <c r="D12" s="19">
        <f>C12*0.42</f>
        <v>0</v>
      </c>
      <c r="E12" s="93"/>
      <c r="F12" s="95"/>
      <c r="G12" s="45"/>
      <c r="H12" s="96"/>
      <c r="I12" s="97"/>
    </row>
    <row r="13" spans="2:9" ht="18" customHeight="1" x14ac:dyDescent="0.2">
      <c r="B13" s="39" t="s">
        <v>231</v>
      </c>
      <c r="C13" s="36"/>
      <c r="D13" s="19">
        <f>C13*0.26</f>
        <v>0</v>
      </c>
      <c r="E13" s="94"/>
      <c r="F13" s="95"/>
      <c r="G13" s="45"/>
      <c r="H13" s="96"/>
      <c r="I13" s="97"/>
    </row>
    <row r="14" spans="2:9" ht="18" customHeight="1" x14ac:dyDescent="0.2">
      <c r="B14" s="40" t="s">
        <v>232</v>
      </c>
      <c r="C14" s="36"/>
      <c r="D14" s="19">
        <f>C14*0.3</f>
        <v>0</v>
      </c>
      <c r="E14" s="94"/>
      <c r="F14" s="95"/>
      <c r="G14" s="45"/>
      <c r="H14" s="96"/>
      <c r="I14" s="97"/>
    </row>
    <row r="15" spans="2:9" ht="18" customHeight="1" x14ac:dyDescent="0.2">
      <c r="B15" s="39" t="s">
        <v>236</v>
      </c>
      <c r="C15" s="36"/>
      <c r="D15" s="19">
        <f>C15*0.4</f>
        <v>0</v>
      </c>
      <c r="E15" s="94"/>
      <c r="F15" s="95"/>
      <c r="G15" s="45"/>
      <c r="H15" s="96"/>
      <c r="I15" s="97"/>
    </row>
    <row r="16" spans="2:9" ht="18" customHeight="1" x14ac:dyDescent="0.2">
      <c r="B16" s="39" t="s">
        <v>237</v>
      </c>
      <c r="C16" s="36"/>
      <c r="D16" s="19">
        <f>C16*1.2</f>
        <v>0</v>
      </c>
      <c r="E16" s="94"/>
      <c r="F16" s="95"/>
      <c r="G16" s="45"/>
      <c r="H16" s="96"/>
      <c r="I16" s="97"/>
    </row>
    <row r="17" spans="2:9" ht="18" customHeight="1" x14ac:dyDescent="0.2">
      <c r="B17" s="39" t="s">
        <v>238</v>
      </c>
      <c r="C17" s="36"/>
      <c r="D17" s="19">
        <f>C17*0.6</f>
        <v>0</v>
      </c>
      <c r="E17" s="94"/>
      <c r="F17" s="95"/>
      <c r="G17" s="45"/>
      <c r="H17" s="96"/>
      <c r="I17" s="97"/>
    </row>
    <row r="18" spans="2:9" ht="18" customHeight="1" x14ac:dyDescent="0.2">
      <c r="B18" s="39" t="s">
        <v>239</v>
      </c>
      <c r="C18" s="36"/>
      <c r="D18" s="19">
        <f>C18*0.4</f>
        <v>0</v>
      </c>
      <c r="E18" s="94"/>
      <c r="F18" s="95"/>
      <c r="G18" s="45"/>
      <c r="H18" s="96"/>
      <c r="I18" s="97"/>
    </row>
    <row r="19" spans="2:9" ht="18" customHeight="1" x14ac:dyDescent="0.2">
      <c r="B19" s="40" t="s">
        <v>240</v>
      </c>
      <c r="C19" s="36"/>
      <c r="D19" s="19">
        <f>C19*0.5</f>
        <v>0</v>
      </c>
      <c r="E19" s="94"/>
      <c r="F19" s="95"/>
      <c r="G19" s="45"/>
      <c r="H19" s="96"/>
      <c r="I19" s="97"/>
    </row>
    <row r="20" spans="2:9" ht="18" customHeight="1" x14ac:dyDescent="0.2">
      <c r="B20" s="40" t="s">
        <v>241</v>
      </c>
      <c r="C20" s="36"/>
      <c r="D20" s="19">
        <f>C20*0.6</f>
        <v>0</v>
      </c>
      <c r="E20" s="94"/>
      <c r="F20" s="95"/>
      <c r="G20" s="45"/>
      <c r="H20" s="96"/>
      <c r="I20" s="97"/>
    </row>
    <row r="21" spans="2:9" ht="18" customHeight="1" x14ac:dyDescent="0.2">
      <c r="B21" s="39" t="s">
        <v>242</v>
      </c>
      <c r="C21" s="36"/>
      <c r="D21" s="19">
        <f>C21*0.28</f>
        <v>0</v>
      </c>
      <c r="E21" s="94"/>
      <c r="F21" s="98"/>
      <c r="G21" s="45"/>
      <c r="H21" s="96"/>
      <c r="I21" s="97"/>
    </row>
    <row r="22" spans="2:9" ht="18" customHeight="1" x14ac:dyDescent="0.2">
      <c r="B22" s="39" t="s">
        <v>243</v>
      </c>
      <c r="C22" s="36"/>
      <c r="D22" s="19">
        <f>C22*1.5</f>
        <v>0</v>
      </c>
      <c r="E22" s="94"/>
      <c r="F22" s="98"/>
      <c r="G22" s="45"/>
      <c r="H22" s="96"/>
      <c r="I22" s="97"/>
    </row>
    <row r="23" spans="2:9" ht="18" customHeight="1" x14ac:dyDescent="0.2">
      <c r="B23" s="40" t="s">
        <v>244</v>
      </c>
      <c r="C23" s="36"/>
      <c r="D23" s="19">
        <f>C23*0.28</f>
        <v>0</v>
      </c>
      <c r="E23" s="94"/>
      <c r="F23" s="98"/>
      <c r="G23" s="45"/>
      <c r="H23" s="96"/>
      <c r="I23" s="97"/>
    </row>
    <row r="24" spans="2:9" ht="18" customHeight="1" x14ac:dyDescent="0.2">
      <c r="B24" s="40" t="s">
        <v>245</v>
      </c>
      <c r="C24" s="38"/>
      <c r="D24" s="19">
        <f>C24*0.28</f>
        <v>0</v>
      </c>
      <c r="E24" s="94"/>
      <c r="F24" s="98"/>
      <c r="G24" s="45"/>
      <c r="H24" s="96"/>
      <c r="I24" s="97"/>
    </row>
    <row r="25" spans="2:9" ht="18" customHeight="1" x14ac:dyDescent="0.2">
      <c r="B25" s="39" t="s">
        <v>246</v>
      </c>
      <c r="C25" s="38"/>
      <c r="D25" s="19">
        <f>C25*1.8</f>
        <v>0</v>
      </c>
      <c r="E25" s="94"/>
      <c r="F25" s="98"/>
      <c r="G25" s="45"/>
      <c r="H25" s="96"/>
      <c r="I25" s="97"/>
    </row>
    <row r="26" spans="2:9" ht="18" customHeight="1" x14ac:dyDescent="0.2">
      <c r="B26" s="40" t="s">
        <v>129</v>
      </c>
      <c r="C26" s="38"/>
      <c r="D26" s="19">
        <f>C26*0.1</f>
        <v>0</v>
      </c>
      <c r="E26" s="94"/>
      <c r="F26" s="98"/>
      <c r="G26" s="45"/>
      <c r="H26" s="96"/>
      <c r="I26" s="97"/>
    </row>
    <row r="27" spans="2:9" ht="18" customHeight="1" x14ac:dyDescent="0.2">
      <c r="B27" s="39" t="s">
        <v>247</v>
      </c>
      <c r="C27" s="38"/>
      <c r="D27" s="19">
        <f>C27*0.3</f>
        <v>0</v>
      </c>
      <c r="E27" s="94"/>
      <c r="F27" s="98"/>
      <c r="G27" s="45"/>
      <c r="H27" s="96"/>
      <c r="I27" s="97"/>
    </row>
    <row r="28" spans="2:9" ht="18" customHeight="1" x14ac:dyDescent="0.2">
      <c r="B28" s="39" t="s">
        <v>250</v>
      </c>
      <c r="C28" s="38"/>
      <c r="D28" s="19">
        <f>C28*1.2</f>
        <v>0</v>
      </c>
      <c r="E28" s="94"/>
      <c r="F28" s="98"/>
      <c r="G28" s="45"/>
      <c r="H28" s="96"/>
      <c r="I28" s="97"/>
    </row>
    <row r="29" spans="2:9" ht="18" customHeight="1" x14ac:dyDescent="0.2">
      <c r="B29" s="39" t="s">
        <v>251</v>
      </c>
      <c r="C29" s="38"/>
      <c r="D29" s="19">
        <f>C29*0.4</f>
        <v>0</v>
      </c>
      <c r="E29" s="94"/>
      <c r="F29" s="98"/>
      <c r="G29" s="45"/>
      <c r="H29" s="96"/>
      <c r="I29" s="97"/>
    </row>
    <row r="30" spans="2:9" ht="18" customHeight="1" x14ac:dyDescent="0.2">
      <c r="B30" s="39" t="s">
        <v>252</v>
      </c>
      <c r="C30" s="38"/>
      <c r="D30" s="19">
        <f>C30*0.6</f>
        <v>0</v>
      </c>
      <c r="E30" s="94"/>
      <c r="F30" s="98"/>
      <c r="G30" s="45"/>
      <c r="H30" s="96"/>
      <c r="I30" s="97"/>
    </row>
    <row r="31" spans="2:9" ht="18" customHeight="1" x14ac:dyDescent="0.2">
      <c r="B31" s="39" t="s">
        <v>253</v>
      </c>
      <c r="C31" s="38"/>
      <c r="D31" s="19">
        <f>C31*0.14</f>
        <v>0</v>
      </c>
      <c r="E31" s="94"/>
      <c r="F31" s="98"/>
      <c r="G31" s="45"/>
      <c r="H31" s="96"/>
      <c r="I31" s="97"/>
    </row>
    <row r="32" spans="2:9" ht="18" customHeight="1" x14ac:dyDescent="0.2">
      <c r="B32" s="39" t="s">
        <v>254</v>
      </c>
      <c r="C32" s="38"/>
      <c r="D32" s="19">
        <f>C32*0.6</f>
        <v>0</v>
      </c>
      <c r="E32" s="94"/>
      <c r="F32" s="98"/>
      <c r="G32" s="45"/>
      <c r="H32" s="96"/>
      <c r="I32" s="97"/>
    </row>
    <row r="33" spans="2:9" ht="18" customHeight="1" x14ac:dyDescent="0.2">
      <c r="B33" s="39" t="s">
        <v>255</v>
      </c>
      <c r="C33" s="38"/>
      <c r="D33" s="19">
        <f>C33*0.6</f>
        <v>0</v>
      </c>
      <c r="E33" s="94"/>
      <c r="F33" s="98"/>
      <c r="G33" s="45"/>
      <c r="H33" s="96"/>
      <c r="I33" s="97"/>
    </row>
    <row r="34" spans="2:9" ht="18" customHeight="1" x14ac:dyDescent="0.2">
      <c r="B34" s="39" t="s">
        <v>256</v>
      </c>
      <c r="C34" s="38"/>
      <c r="D34" s="19">
        <f>C34*2</f>
        <v>0</v>
      </c>
      <c r="E34" s="94"/>
      <c r="F34" s="98"/>
      <c r="G34" s="45"/>
      <c r="H34" s="96"/>
      <c r="I34" s="97"/>
    </row>
    <row r="35" spans="2:9" ht="18" customHeight="1" x14ac:dyDescent="0.2">
      <c r="B35" s="39" t="s">
        <v>257</v>
      </c>
      <c r="C35" s="38"/>
      <c r="D35" s="19">
        <f>C35*1.5</f>
        <v>0</v>
      </c>
      <c r="E35" s="94"/>
      <c r="F35" s="98"/>
      <c r="G35" s="45"/>
      <c r="H35" s="96"/>
      <c r="I35" s="97"/>
    </row>
    <row r="36" spans="2:9" ht="18" customHeight="1" x14ac:dyDescent="0.2">
      <c r="B36" s="39" t="s">
        <v>258</v>
      </c>
      <c r="C36" s="38"/>
      <c r="D36" s="19">
        <f>C36*1</f>
        <v>0</v>
      </c>
      <c r="E36" s="94"/>
      <c r="F36" s="98"/>
      <c r="G36" s="45"/>
      <c r="H36" s="96"/>
      <c r="I36" s="97"/>
    </row>
    <row r="37" spans="2:9" ht="18" customHeight="1" x14ac:dyDescent="0.2">
      <c r="B37" s="86"/>
      <c r="C37" s="86"/>
      <c r="D37" s="86"/>
      <c r="E37" s="94"/>
      <c r="F37" s="98"/>
      <c r="G37" s="45"/>
      <c r="H37" s="96"/>
      <c r="I37" s="97"/>
    </row>
    <row r="38" spans="2:9" ht="18" customHeight="1" x14ac:dyDescent="0.2">
      <c r="B38" s="86"/>
      <c r="C38" s="86"/>
      <c r="D38" s="86"/>
      <c r="E38" s="94"/>
      <c r="F38" s="98"/>
      <c r="G38" s="45"/>
      <c r="H38" s="96"/>
      <c r="I38" s="97"/>
    </row>
    <row r="39" spans="2:9" ht="18" customHeight="1" x14ac:dyDescent="0.2">
      <c r="B39" s="86"/>
      <c r="C39" s="86"/>
      <c r="D39" s="86"/>
      <c r="E39" s="94"/>
      <c r="F39" s="98"/>
      <c r="G39" s="45"/>
      <c r="H39" s="96"/>
      <c r="I39" s="97"/>
    </row>
    <row r="40" spans="2:9" ht="18" customHeight="1" x14ac:dyDescent="0.2">
      <c r="B40" s="86"/>
      <c r="C40" s="86"/>
      <c r="D40" s="86"/>
      <c r="E40" s="94"/>
      <c r="F40" s="98"/>
      <c r="G40" s="45"/>
      <c r="H40" s="96"/>
      <c r="I40" s="97"/>
    </row>
    <row r="41" spans="2:9" ht="15" x14ac:dyDescent="0.2">
      <c r="B41" s="86"/>
      <c r="C41" s="86"/>
      <c r="D41" s="86"/>
      <c r="E41" s="94"/>
      <c r="F41" s="98"/>
      <c r="G41" s="45"/>
      <c r="H41" s="96"/>
      <c r="I41" s="97"/>
    </row>
    <row r="42" spans="2:9" ht="15" x14ac:dyDescent="0.2">
      <c r="B42" s="86"/>
      <c r="C42" s="86"/>
      <c r="D42" s="86"/>
      <c r="E42" s="94"/>
      <c r="F42" s="98"/>
      <c r="G42" s="45"/>
      <c r="H42" s="96"/>
      <c r="I42" s="97"/>
    </row>
    <row r="43" spans="2:9" ht="15" x14ac:dyDescent="0.2">
      <c r="B43" s="86"/>
      <c r="C43" s="86"/>
      <c r="D43" s="86"/>
      <c r="E43" s="94"/>
      <c r="F43" s="98"/>
      <c r="G43" s="45"/>
      <c r="H43" s="96"/>
      <c r="I43" s="97"/>
    </row>
    <row r="44" spans="2:9" ht="15" x14ac:dyDescent="0.2">
      <c r="B44" s="86"/>
      <c r="C44" s="86"/>
      <c r="D44" s="86"/>
      <c r="E44" s="94"/>
      <c r="F44" s="98"/>
      <c r="G44" s="45"/>
      <c r="H44" s="96"/>
      <c r="I44" s="97"/>
    </row>
  </sheetData>
  <sheetProtection password="C194" sheet="1" objects="1" scenarios="1" selectLockedCells="1"/>
  <mergeCells count="2">
    <mergeCell ref="F2:H4"/>
    <mergeCell ref="B3:B4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menu</vt:lpstr>
      <vt:lpstr>LOUNGE</vt:lpstr>
      <vt:lpstr>DINING</vt:lpstr>
      <vt:lpstr>KITCHEN</vt:lpstr>
      <vt:lpstr>FAMILY</vt:lpstr>
      <vt:lpstr>GAR and OUTSIDE</vt:lpstr>
      <vt:lpstr>OFFICE</vt:lpstr>
      <vt:lpstr>BED 1</vt:lpstr>
      <vt:lpstr>BED 2</vt:lpstr>
      <vt:lpstr>BED 3</vt:lpstr>
      <vt:lpstr>BED 4</vt:lpstr>
      <vt:lpstr>NURSERY</vt:lpstr>
      <vt:lpstr>MORE</vt:lpstr>
      <vt:lpstr>REMARKS</vt:lpstr>
      <vt:lpstr>YOUR DETAILS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phoenix</dc:creator>
  <cp:lastModifiedBy>phoenix</cp:lastModifiedBy>
  <cp:lastPrinted>2017-02-13T11:55:52Z</cp:lastPrinted>
  <dcterms:created xsi:type="dcterms:W3CDTF">2006-05-27T23:40:32Z</dcterms:created>
  <dcterms:modified xsi:type="dcterms:W3CDTF">2018-08-27T08:09:13Z</dcterms:modified>
</cp:coreProperties>
</file>